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Seletiva Pré-Júnior" sheetId="1" r:id="rId1"/>
  </sheets>
  <definedNames>
    <definedName name="_xlnm.Print_Area" localSheetId="0">'Seletiva Pré-Júnior'!$BN$5:$BO$19</definedName>
    <definedName name="_xlnm.Print_Titles" localSheetId="0">'Seletiva Pré-Júnior'!$A:$C,'Seletiva Pré-Júnior'!$1:$7</definedName>
  </definedNames>
  <calcPr fullCalcOnLoad="1"/>
</workbook>
</file>

<file path=xl/sharedStrings.xml><?xml version="1.0" encoding="utf-8"?>
<sst xmlns="http://schemas.openxmlformats.org/spreadsheetml/2006/main" count="570" uniqueCount="72">
  <si>
    <t>CAVALO</t>
  </si>
  <si>
    <t>ENT.</t>
  </si>
  <si>
    <t>FALTAS</t>
  </si>
  <si>
    <t>TEMPO</t>
  </si>
  <si>
    <t>CL.</t>
  </si>
  <si>
    <t>CAVALEIRO</t>
  </si>
  <si>
    <t>ELIM.</t>
  </si>
  <si>
    <t>CSN - COPA CIDADE DE RECIFE</t>
  </si>
  <si>
    <t>PROVA 01</t>
  </si>
  <si>
    <t>PROVA 02</t>
  </si>
  <si>
    <t>TOTAL</t>
  </si>
  <si>
    <t>COM</t>
  </si>
  <si>
    <t>DESCARTES</t>
  </si>
  <si>
    <t>CATEGORIA: PRÉ-JÚNIOR</t>
  </si>
  <si>
    <t>ETAPA</t>
  </si>
  <si>
    <t>DT</t>
  </si>
  <si>
    <t>np</t>
  </si>
  <si>
    <t>CSN - NATAL</t>
  </si>
  <si>
    <t>SOMA</t>
  </si>
  <si>
    <t>MÍNIMO</t>
  </si>
  <si>
    <t>TOT.PROVAS</t>
  </si>
  <si>
    <t>CSN - COPA SÃO PAULO</t>
  </si>
  <si>
    <t>PROVA 03</t>
  </si>
  <si>
    <t>CSN - 72o. ANIVERSÁRIO DO CHSA - SP</t>
  </si>
  <si>
    <t>ATUALIZADO: 18/10/10</t>
  </si>
  <si>
    <t>DEMONSTRATIVO DAS SELETIVAS PARA O CAMPEONATO AMERICANO E SUL AMERICANO - 2010</t>
  </si>
  <si>
    <t>VITOR DANTAS MEDEIROS</t>
  </si>
  <si>
    <t>FEPA</t>
  </si>
  <si>
    <t>CSN - MACEIÓ</t>
  </si>
  <si>
    <t>FCH</t>
  </si>
  <si>
    <t>FPH</t>
  </si>
  <si>
    <t>FPrH</t>
  </si>
  <si>
    <t>1º</t>
  </si>
  <si>
    <t>2º</t>
  </si>
  <si>
    <t>4º</t>
  </si>
  <si>
    <t>6º</t>
  </si>
  <si>
    <t>8º</t>
  </si>
  <si>
    <t>9º</t>
  </si>
  <si>
    <t>11º</t>
  </si>
  <si>
    <t>13º</t>
  </si>
  <si>
    <t>EL2R</t>
  </si>
  <si>
    <t>CSN - CURITIBA</t>
  </si>
  <si>
    <t>THIAGO AQUINO DE ARRUDA MARTINS</t>
  </si>
  <si>
    <t>CELSO DANTAS NETO</t>
  </si>
  <si>
    <t>DANIELA AQUINO DE ARRUDA MARTINS</t>
  </si>
  <si>
    <t>FERNANDA DE ARAUJO PEREIRA</t>
  </si>
  <si>
    <t>GIOVANA MOREIRA PELLICANO</t>
  </si>
  <si>
    <t>SOFIA MONTEIRO DA SILVA SCHEER</t>
  </si>
  <si>
    <t>THE BEST PIONEIRO</t>
  </si>
  <si>
    <t>LIBRA TW</t>
  </si>
  <si>
    <t>LOLITA HV</t>
  </si>
  <si>
    <t>GRANDE FINESSE C</t>
  </si>
  <si>
    <t>FEERJ</t>
  </si>
  <si>
    <t>CSN - DERBY</t>
  </si>
  <si>
    <t>GUSTAVO SALVESTRINI DA CUNHA</t>
  </si>
  <si>
    <t>RAFAEL XAVIER NORONHA</t>
  </si>
  <si>
    <t>RODRIGO GONCALVES FERNANDES</t>
  </si>
  <si>
    <t>M.C. ATLETICO</t>
  </si>
  <si>
    <t>PREMIERE QUALITY Z</t>
  </si>
  <si>
    <t>COUNTRY CATE</t>
  </si>
  <si>
    <t>FUNDESPORTE LEVIN Z</t>
  </si>
  <si>
    <t>VULCAN VDL</t>
  </si>
  <si>
    <t>STUDIO VANESSA MANTOVANI MATIZ DO ELDORADO</t>
  </si>
  <si>
    <t>GABRIEL FIGUEIREDO DA SILVA CURY</t>
  </si>
  <si>
    <t>CAROLINA FERNANDES MATHESON DRUMMOND</t>
  </si>
  <si>
    <t>CASSINO ROYALE BOLSA ATLETA PB</t>
  </si>
  <si>
    <t>CSN - CEL. RABELO</t>
  </si>
  <si>
    <t>CBS - HELVETIA RIDER CENTER</t>
  </si>
  <si>
    <t>1o.PERC.</t>
  </si>
  <si>
    <t>2o.PERC.</t>
  </si>
  <si>
    <t>DESC.</t>
  </si>
  <si>
    <t>HANIER XERETA METOO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</si>
</sst>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\º\ "/>
    <numFmt numFmtId="169" formatCode="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8"/>
      <name val="Tahoma"/>
      <family val="2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6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39" fontId="6" fillId="0" borderId="6" xfId="0" applyNumberFormat="1" applyFont="1" applyFill="1" applyBorder="1" applyAlignment="1" applyProtection="1">
      <alignment horizontal="center"/>
      <protection/>
    </xf>
    <xf numFmtId="0" fontId="8" fillId="0" borderId="7" xfId="0" applyFont="1" applyBorder="1" applyAlignment="1">
      <alignment horizontal="center" wrapText="1"/>
    </xf>
    <xf numFmtId="0" fontId="6" fillId="0" borderId="7" xfId="0" applyFont="1" applyFill="1" applyBorder="1" applyAlignment="1" applyProtection="1">
      <alignment horizontal="center"/>
      <protection/>
    </xf>
    <xf numFmtId="39" fontId="6" fillId="0" borderId="7" xfId="0" applyNumberFormat="1" applyFont="1" applyFill="1" applyBorder="1" applyAlignment="1" applyProtection="1">
      <alignment horizontal="center"/>
      <protection/>
    </xf>
    <xf numFmtId="0" fontId="3" fillId="4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left"/>
      <protection/>
    </xf>
    <xf numFmtId="0" fontId="6" fillId="0" borderId="6" xfId="0" applyFont="1" applyFill="1" applyBorder="1" applyAlignment="1" applyProtection="1">
      <alignment horizontal="left"/>
      <protection/>
    </xf>
    <xf numFmtId="2" fontId="3" fillId="4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wrapText="1"/>
    </xf>
    <xf numFmtId="0" fontId="6" fillId="0" borderId="6" xfId="0" applyFont="1" applyFill="1" applyBorder="1" applyAlignment="1" applyProtection="1">
      <alignment/>
      <protection/>
    </xf>
    <xf numFmtId="39" fontId="6" fillId="0" borderId="6" xfId="0" applyNumberFormat="1" applyFont="1" applyFill="1" applyBorder="1" applyAlignment="1" applyProtection="1">
      <alignment/>
      <protection/>
    </xf>
    <xf numFmtId="2" fontId="2" fillId="3" borderId="6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2" fontId="3" fillId="4" borderId="12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39" fontId="6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6" fontId="2" fillId="2" borderId="15" xfId="0" applyNumberFormat="1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6" fontId="2" fillId="2" borderId="1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distributed"/>
    </xf>
    <xf numFmtId="0" fontId="2" fillId="2" borderId="3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16" fontId="2" fillId="2" borderId="5" xfId="0" applyNumberFormat="1" applyFont="1" applyFill="1" applyBorder="1" applyAlignment="1">
      <alignment horizontal="center"/>
    </xf>
    <xf numFmtId="16" fontId="2" fillId="2" borderId="18" xfId="0" applyNumberFormat="1" applyFont="1" applyFill="1" applyBorder="1" applyAlignment="1">
      <alignment horizontal="center"/>
    </xf>
    <xf numFmtId="16" fontId="2" fillId="2" borderId="1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 horizontal="center" vertical="distributed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0.8515625" style="0" customWidth="1"/>
    <col min="2" max="2" width="24.421875" style="16" customWidth="1"/>
    <col min="3" max="3" width="7.28125" style="16" customWidth="1"/>
    <col min="4" max="4" width="7.140625" style="0" customWidth="1"/>
    <col min="5" max="5" width="6.421875" style="0" customWidth="1"/>
    <col min="6" max="6" width="3.57421875" style="1" customWidth="1"/>
    <col min="7" max="7" width="7.140625" style="0" customWidth="1"/>
    <col min="8" max="8" width="6.421875" style="0" customWidth="1"/>
    <col min="9" max="9" width="3.57421875" style="0" customWidth="1"/>
    <col min="10" max="10" width="6.28125" style="0" customWidth="1"/>
    <col min="11" max="11" width="7.140625" style="0" customWidth="1"/>
    <col min="12" max="12" width="6.421875" style="0" customWidth="1"/>
    <col min="13" max="13" width="3.57421875" style="0" customWidth="1"/>
    <col min="14" max="14" width="7.140625" style="0" customWidth="1"/>
    <col min="15" max="15" width="6.421875" style="0" customWidth="1"/>
    <col min="16" max="16" width="3.57421875" style="0" customWidth="1"/>
    <col min="17" max="17" width="6.28125" style="0" customWidth="1"/>
    <col min="18" max="18" width="7.140625" style="0" customWidth="1"/>
    <col min="19" max="19" width="6.421875" style="0" customWidth="1"/>
    <col min="20" max="20" width="3.57421875" style="0" customWidth="1"/>
    <col min="21" max="21" width="7.140625" style="0" customWidth="1"/>
    <col min="22" max="22" width="6.421875" style="0" customWidth="1"/>
    <col min="23" max="23" width="4.421875" style="0" customWidth="1"/>
    <col min="24" max="24" width="6.28125" style="0" customWidth="1"/>
    <col min="25" max="25" width="7.140625" style="0" customWidth="1"/>
    <col min="26" max="26" width="6.421875" style="0" customWidth="1"/>
    <col min="27" max="27" width="3.57421875" style="0" customWidth="1"/>
    <col min="28" max="28" width="7.140625" style="0" customWidth="1"/>
    <col min="29" max="29" width="6.421875" style="0" customWidth="1"/>
    <col min="30" max="30" width="3.57421875" style="0" customWidth="1"/>
    <col min="31" max="31" width="6.28125" style="0" customWidth="1"/>
    <col min="32" max="32" width="7.140625" style="0" customWidth="1"/>
    <col min="33" max="33" width="6.421875" style="0" customWidth="1"/>
    <col min="34" max="34" width="3.57421875" style="0" customWidth="1"/>
    <col min="35" max="35" width="7.140625" style="0" customWidth="1"/>
    <col min="36" max="36" width="6.421875" style="0" customWidth="1"/>
    <col min="37" max="37" width="3.57421875" style="0" customWidth="1"/>
    <col min="38" max="38" width="7.7109375" style="0" customWidth="1"/>
    <col min="39" max="39" width="7.140625" style="0" customWidth="1"/>
    <col min="40" max="40" width="6.421875" style="0" customWidth="1"/>
    <col min="41" max="41" width="3.57421875" style="0" customWidth="1"/>
    <col min="42" max="42" width="7.140625" style="0" customWidth="1"/>
    <col min="43" max="43" width="6.421875" style="0" customWidth="1"/>
    <col min="44" max="44" width="3.57421875" style="0" customWidth="1"/>
    <col min="45" max="47" width="7.7109375" style="0" customWidth="1"/>
    <col min="48" max="48" width="5.7109375" style="0" customWidth="1"/>
    <col min="49" max="52" width="7.7109375" style="0" customWidth="1"/>
    <col min="53" max="53" width="8.421875" style="0" customWidth="1"/>
    <col min="54" max="54" width="7.140625" style="0" bestFit="1" customWidth="1"/>
    <col min="55" max="55" width="7.140625" style="0" customWidth="1"/>
    <col min="56" max="56" width="8.00390625" style="0" customWidth="1"/>
    <col min="57" max="57" width="7.421875" style="0" customWidth="1"/>
    <col min="58" max="58" width="6.28125" style="0" bestFit="1" customWidth="1"/>
    <col min="59" max="59" width="7.140625" style="0" bestFit="1" customWidth="1"/>
    <col min="60" max="60" width="6.421875" style="0" bestFit="1" customWidth="1"/>
    <col min="61" max="61" width="4.00390625" style="0" customWidth="1"/>
    <col min="62" max="62" width="7.140625" style="0" bestFit="1" customWidth="1"/>
    <col min="63" max="63" width="6.421875" style="0" bestFit="1" customWidth="1"/>
    <col min="64" max="64" width="4.8515625" style="0" customWidth="1"/>
    <col min="65" max="65" width="6.28125" style="0" bestFit="1" customWidth="1"/>
    <col min="66" max="67" width="10.00390625" style="0" bestFit="1" customWidth="1"/>
    <col min="69" max="69" width="6.8515625" style="1" hidden="1" customWidth="1"/>
    <col min="70" max="70" width="4.8515625" style="1" hidden="1" customWidth="1"/>
    <col min="71" max="72" width="5.140625" style="1" hidden="1" customWidth="1"/>
    <col min="73" max="73" width="3.00390625" style="1" hidden="1" customWidth="1"/>
    <col min="74" max="74" width="5.140625" style="1" hidden="1" customWidth="1"/>
    <col min="75" max="76" width="4.57421875" style="1" hidden="1" customWidth="1"/>
    <col min="77" max="77" width="5.7109375" style="1" hidden="1" customWidth="1"/>
    <col min="78" max="78" width="11.00390625" style="0" hidden="1" customWidth="1"/>
    <col min="79" max="90" width="9.140625" style="11" hidden="1" customWidth="1"/>
    <col min="91" max="95" width="9.140625" style="0" hidden="1" customWidth="1"/>
  </cols>
  <sheetData>
    <row r="1" spans="1:65" ht="12.75">
      <c r="A1" s="5" t="s">
        <v>25</v>
      </c>
      <c r="B1" s="15"/>
      <c r="C1" s="15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2.75">
      <c r="A2" s="2"/>
      <c r="B2" s="15"/>
      <c r="C2" s="15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2.75">
      <c r="A3" s="5" t="s">
        <v>13</v>
      </c>
      <c r="B3" s="14" t="s">
        <v>24</v>
      </c>
      <c r="C3" s="14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2.75">
      <c r="A4" s="2"/>
      <c r="B4" s="15"/>
      <c r="C4" s="15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7" ht="12.75">
      <c r="A5" s="73" t="s">
        <v>5</v>
      </c>
      <c r="B5" s="67" t="s">
        <v>0</v>
      </c>
      <c r="C5" s="67" t="s">
        <v>1</v>
      </c>
      <c r="D5" s="70" t="s">
        <v>7</v>
      </c>
      <c r="E5" s="71"/>
      <c r="F5" s="71"/>
      <c r="G5" s="71"/>
      <c r="H5" s="71"/>
      <c r="I5" s="71"/>
      <c r="J5" s="72"/>
      <c r="K5" s="61" t="s">
        <v>28</v>
      </c>
      <c r="L5" s="62"/>
      <c r="M5" s="62"/>
      <c r="N5" s="62"/>
      <c r="O5" s="62"/>
      <c r="P5" s="62"/>
      <c r="Q5" s="63"/>
      <c r="R5" s="61" t="s">
        <v>41</v>
      </c>
      <c r="S5" s="62"/>
      <c r="T5" s="62"/>
      <c r="U5" s="62"/>
      <c r="V5" s="62"/>
      <c r="W5" s="62"/>
      <c r="X5" s="63"/>
      <c r="Y5" s="61" t="s">
        <v>17</v>
      </c>
      <c r="Z5" s="62"/>
      <c r="AA5" s="62"/>
      <c r="AB5" s="62"/>
      <c r="AC5" s="62"/>
      <c r="AD5" s="62"/>
      <c r="AE5" s="63"/>
      <c r="AF5" s="61" t="s">
        <v>53</v>
      </c>
      <c r="AG5" s="62"/>
      <c r="AH5" s="62"/>
      <c r="AI5" s="62"/>
      <c r="AJ5" s="62"/>
      <c r="AK5" s="62"/>
      <c r="AL5" s="63"/>
      <c r="AM5" s="61" t="s">
        <v>21</v>
      </c>
      <c r="AN5" s="62"/>
      <c r="AO5" s="62"/>
      <c r="AP5" s="62"/>
      <c r="AQ5" s="62"/>
      <c r="AR5" s="62"/>
      <c r="AS5" s="63"/>
      <c r="AT5" s="61" t="s">
        <v>66</v>
      </c>
      <c r="AU5" s="62"/>
      <c r="AV5" s="62"/>
      <c r="AW5" s="62"/>
      <c r="AX5" s="62"/>
      <c r="AY5" s="62"/>
      <c r="AZ5" s="63"/>
      <c r="BA5" s="61" t="s">
        <v>67</v>
      </c>
      <c r="BB5" s="62"/>
      <c r="BC5" s="62"/>
      <c r="BD5" s="62"/>
      <c r="BE5" s="62"/>
      <c r="BF5" s="63"/>
      <c r="BG5" s="61" t="s">
        <v>23</v>
      </c>
      <c r="BH5" s="62"/>
      <c r="BI5" s="62"/>
      <c r="BJ5" s="62"/>
      <c r="BK5" s="62"/>
      <c r="BL5" s="62"/>
      <c r="BM5" s="63"/>
      <c r="BN5" s="6" t="s">
        <v>10</v>
      </c>
      <c r="BO5" s="6" t="s">
        <v>4</v>
      </c>
    </row>
    <row r="6" spans="1:67" ht="12.75">
      <c r="A6" s="74"/>
      <c r="B6" s="68"/>
      <c r="C6" s="68"/>
      <c r="D6" s="64" t="s">
        <v>8</v>
      </c>
      <c r="E6" s="65"/>
      <c r="F6" s="66"/>
      <c r="G6" s="64" t="s">
        <v>9</v>
      </c>
      <c r="H6" s="65"/>
      <c r="I6" s="66"/>
      <c r="J6" s="10" t="s">
        <v>10</v>
      </c>
      <c r="K6" s="64" t="s">
        <v>8</v>
      </c>
      <c r="L6" s="65"/>
      <c r="M6" s="66"/>
      <c r="N6" s="64" t="s">
        <v>9</v>
      </c>
      <c r="O6" s="65"/>
      <c r="P6" s="66"/>
      <c r="Q6" s="10" t="s">
        <v>10</v>
      </c>
      <c r="R6" s="64" t="s">
        <v>8</v>
      </c>
      <c r="S6" s="65"/>
      <c r="T6" s="66"/>
      <c r="U6" s="64" t="s">
        <v>9</v>
      </c>
      <c r="V6" s="65"/>
      <c r="W6" s="66"/>
      <c r="X6" s="10" t="s">
        <v>10</v>
      </c>
      <c r="Y6" s="64" t="s">
        <v>8</v>
      </c>
      <c r="Z6" s="65"/>
      <c r="AA6" s="66"/>
      <c r="AB6" s="64" t="s">
        <v>9</v>
      </c>
      <c r="AC6" s="65"/>
      <c r="AD6" s="66"/>
      <c r="AE6" s="10" t="s">
        <v>10</v>
      </c>
      <c r="AF6" s="64" t="s">
        <v>8</v>
      </c>
      <c r="AG6" s="65"/>
      <c r="AH6" s="66"/>
      <c r="AI6" s="64" t="s">
        <v>9</v>
      </c>
      <c r="AJ6" s="65"/>
      <c r="AK6" s="66"/>
      <c r="AL6" s="10" t="s">
        <v>10</v>
      </c>
      <c r="AM6" s="64" t="s">
        <v>8</v>
      </c>
      <c r="AN6" s="65"/>
      <c r="AO6" s="66"/>
      <c r="AP6" s="64" t="s">
        <v>9</v>
      </c>
      <c r="AQ6" s="65"/>
      <c r="AR6" s="66"/>
      <c r="AS6" s="10" t="s">
        <v>10</v>
      </c>
      <c r="AT6" s="64" t="s">
        <v>8</v>
      </c>
      <c r="AU6" s="65"/>
      <c r="AV6" s="66"/>
      <c r="AW6" s="64" t="s">
        <v>9</v>
      </c>
      <c r="AX6" s="65"/>
      <c r="AY6" s="66"/>
      <c r="AZ6" s="10" t="s">
        <v>10</v>
      </c>
      <c r="BA6" s="13" t="s">
        <v>8</v>
      </c>
      <c r="BB6" s="64" t="s">
        <v>9</v>
      </c>
      <c r="BC6" s="65"/>
      <c r="BD6" s="64" t="s">
        <v>22</v>
      </c>
      <c r="BE6" s="65"/>
      <c r="BF6" s="10" t="s">
        <v>10</v>
      </c>
      <c r="BG6" s="64" t="s">
        <v>8</v>
      </c>
      <c r="BH6" s="65"/>
      <c r="BI6" s="66"/>
      <c r="BJ6" s="64" t="s">
        <v>9</v>
      </c>
      <c r="BK6" s="65"/>
      <c r="BL6" s="66"/>
      <c r="BM6" s="10" t="s">
        <v>10</v>
      </c>
      <c r="BN6" s="7" t="s">
        <v>11</v>
      </c>
      <c r="BO6" s="7" t="s">
        <v>11</v>
      </c>
    </row>
    <row r="7" spans="1:95" ht="12.75">
      <c r="A7" s="75"/>
      <c r="B7" s="69"/>
      <c r="C7" s="69"/>
      <c r="D7" s="4" t="s">
        <v>2</v>
      </c>
      <c r="E7" s="4" t="s">
        <v>3</v>
      </c>
      <c r="F7" s="4" t="s">
        <v>4</v>
      </c>
      <c r="G7" s="4" t="s">
        <v>2</v>
      </c>
      <c r="H7" s="4" t="s">
        <v>3</v>
      </c>
      <c r="I7" s="4" t="s">
        <v>4</v>
      </c>
      <c r="J7" s="9" t="s">
        <v>14</v>
      </c>
      <c r="K7" s="4" t="s">
        <v>2</v>
      </c>
      <c r="L7" s="4" t="s">
        <v>3</v>
      </c>
      <c r="M7" s="4" t="s">
        <v>4</v>
      </c>
      <c r="N7" s="4" t="s">
        <v>2</v>
      </c>
      <c r="O7" s="4" t="s">
        <v>3</v>
      </c>
      <c r="P7" s="4" t="s">
        <v>4</v>
      </c>
      <c r="Q7" s="9" t="s">
        <v>14</v>
      </c>
      <c r="R7" s="4" t="s">
        <v>2</v>
      </c>
      <c r="S7" s="4" t="s">
        <v>3</v>
      </c>
      <c r="T7" s="4" t="s">
        <v>4</v>
      </c>
      <c r="U7" s="4" t="s">
        <v>2</v>
      </c>
      <c r="V7" s="4" t="s">
        <v>3</v>
      </c>
      <c r="W7" s="4" t="s">
        <v>4</v>
      </c>
      <c r="X7" s="9" t="s">
        <v>14</v>
      </c>
      <c r="Y7" s="4" t="s">
        <v>2</v>
      </c>
      <c r="Z7" s="4" t="s">
        <v>3</v>
      </c>
      <c r="AA7" s="4" t="s">
        <v>4</v>
      </c>
      <c r="AB7" s="4" t="s">
        <v>2</v>
      </c>
      <c r="AC7" s="4" t="s">
        <v>3</v>
      </c>
      <c r="AD7" s="4" t="s">
        <v>4</v>
      </c>
      <c r="AE7" s="9" t="s">
        <v>14</v>
      </c>
      <c r="AF7" s="4" t="s">
        <v>2</v>
      </c>
      <c r="AG7" s="4" t="s">
        <v>3</v>
      </c>
      <c r="AH7" s="4" t="s">
        <v>4</v>
      </c>
      <c r="AI7" s="4" t="s">
        <v>2</v>
      </c>
      <c r="AJ7" s="4" t="s">
        <v>3</v>
      </c>
      <c r="AK7" s="4" t="s">
        <v>4</v>
      </c>
      <c r="AL7" s="9" t="s">
        <v>14</v>
      </c>
      <c r="AM7" s="4" t="s">
        <v>2</v>
      </c>
      <c r="AN7" s="4" t="s">
        <v>3</v>
      </c>
      <c r="AO7" s="4" t="s">
        <v>4</v>
      </c>
      <c r="AP7" s="4" t="s">
        <v>2</v>
      </c>
      <c r="AQ7" s="4" t="s">
        <v>3</v>
      </c>
      <c r="AR7" s="4" t="s">
        <v>4</v>
      </c>
      <c r="AS7" s="9" t="s">
        <v>14</v>
      </c>
      <c r="AT7" s="4" t="s">
        <v>2</v>
      </c>
      <c r="AU7" s="4" t="s">
        <v>3</v>
      </c>
      <c r="AV7" s="4" t="s">
        <v>4</v>
      </c>
      <c r="AW7" s="4" t="s">
        <v>2</v>
      </c>
      <c r="AX7" s="4" t="s">
        <v>3</v>
      </c>
      <c r="AY7" s="4" t="s">
        <v>4</v>
      </c>
      <c r="AZ7" s="9" t="s">
        <v>14</v>
      </c>
      <c r="BA7" s="4" t="s">
        <v>2</v>
      </c>
      <c r="BB7" s="4" t="s">
        <v>68</v>
      </c>
      <c r="BC7" s="4" t="s">
        <v>69</v>
      </c>
      <c r="BD7" s="4" t="s">
        <v>68</v>
      </c>
      <c r="BE7" s="4" t="s">
        <v>69</v>
      </c>
      <c r="BF7" s="9" t="s">
        <v>70</v>
      </c>
      <c r="BG7" s="4" t="s">
        <v>2</v>
      </c>
      <c r="BH7" s="4" t="s">
        <v>3</v>
      </c>
      <c r="BI7" s="4" t="s">
        <v>4</v>
      </c>
      <c r="BJ7" s="4" t="s">
        <v>2</v>
      </c>
      <c r="BK7" s="4" t="s">
        <v>3</v>
      </c>
      <c r="BL7" s="4" t="s">
        <v>4</v>
      </c>
      <c r="BM7" s="9" t="s">
        <v>14</v>
      </c>
      <c r="BN7" s="8" t="s">
        <v>12</v>
      </c>
      <c r="BO7" s="8" t="s">
        <v>12</v>
      </c>
      <c r="BQ7" s="11" t="s">
        <v>19</v>
      </c>
      <c r="BR7" s="11"/>
      <c r="BS7" s="11"/>
      <c r="BT7" s="11"/>
      <c r="BU7" s="11"/>
      <c r="BV7" s="11"/>
      <c r="BW7" s="11"/>
      <c r="BX7" s="11"/>
      <c r="BY7" s="11" t="s">
        <v>18</v>
      </c>
      <c r="BZ7" s="5" t="s">
        <v>20</v>
      </c>
      <c r="CA7" s="11">
        <v>1</v>
      </c>
      <c r="CB7" s="11">
        <v>2</v>
      </c>
      <c r="CC7" s="11">
        <v>3</v>
      </c>
      <c r="CD7" s="11">
        <v>4</v>
      </c>
      <c r="CE7" s="11">
        <v>5</v>
      </c>
      <c r="CF7" s="11">
        <v>6</v>
      </c>
      <c r="CG7" s="11">
        <v>7</v>
      </c>
      <c r="CH7" s="11">
        <v>8</v>
      </c>
      <c r="CI7" s="11">
        <v>9</v>
      </c>
      <c r="CJ7" s="11">
        <v>10</v>
      </c>
      <c r="CK7" s="11">
        <v>11</v>
      </c>
      <c r="CL7" s="11">
        <v>12</v>
      </c>
      <c r="CM7" s="11">
        <v>13</v>
      </c>
      <c r="CN7" s="11">
        <v>14</v>
      </c>
      <c r="CO7" s="11">
        <v>15</v>
      </c>
      <c r="CP7" s="11">
        <v>16</v>
      </c>
      <c r="CQ7" s="11">
        <v>17</v>
      </c>
    </row>
    <row r="8" spans="1:95" ht="12.75">
      <c r="A8" s="52" t="s">
        <v>44</v>
      </c>
      <c r="B8" s="53" t="s">
        <v>50</v>
      </c>
      <c r="C8" s="54" t="s">
        <v>30</v>
      </c>
      <c r="D8" s="48" t="s">
        <v>16</v>
      </c>
      <c r="E8" s="48" t="s">
        <v>16</v>
      </c>
      <c r="F8" s="48" t="s">
        <v>16</v>
      </c>
      <c r="G8" s="48" t="s">
        <v>16</v>
      </c>
      <c r="H8" s="48" t="s">
        <v>16</v>
      </c>
      <c r="I8" s="48" t="s">
        <v>16</v>
      </c>
      <c r="J8" s="48" t="s">
        <v>16</v>
      </c>
      <c r="K8" s="48" t="s">
        <v>16</v>
      </c>
      <c r="L8" s="48" t="s">
        <v>16</v>
      </c>
      <c r="M8" s="48" t="s">
        <v>16</v>
      </c>
      <c r="N8" s="48" t="s">
        <v>16</v>
      </c>
      <c r="O8" s="48" t="s">
        <v>16</v>
      </c>
      <c r="P8" s="48" t="s">
        <v>16</v>
      </c>
      <c r="Q8" s="48" t="s">
        <v>16</v>
      </c>
      <c r="R8" s="55">
        <v>0</v>
      </c>
      <c r="S8" s="56">
        <v>80.11</v>
      </c>
      <c r="T8" s="57" t="s">
        <v>34</v>
      </c>
      <c r="U8" s="55">
        <v>4</v>
      </c>
      <c r="V8" s="56">
        <v>64.22</v>
      </c>
      <c r="W8" s="57" t="s">
        <v>34</v>
      </c>
      <c r="X8" s="20">
        <f>R8+U8</f>
        <v>4</v>
      </c>
      <c r="Y8" s="23" t="s">
        <v>16</v>
      </c>
      <c r="Z8" s="23" t="s">
        <v>16</v>
      </c>
      <c r="AA8" s="23" t="s">
        <v>16</v>
      </c>
      <c r="AB8" s="23" t="s">
        <v>16</v>
      </c>
      <c r="AC8" s="23" t="s">
        <v>16</v>
      </c>
      <c r="AD8" s="23" t="s">
        <v>16</v>
      </c>
      <c r="AE8" s="23" t="s">
        <v>16</v>
      </c>
      <c r="AF8" s="21">
        <v>0</v>
      </c>
      <c r="AG8" s="22">
        <v>75.43</v>
      </c>
      <c r="AH8" s="21">
        <v>3</v>
      </c>
      <c r="AI8" s="21">
        <v>0</v>
      </c>
      <c r="AJ8" s="21" t="s">
        <v>15</v>
      </c>
      <c r="AK8" s="21">
        <v>5</v>
      </c>
      <c r="AL8" s="20">
        <f aca="true" t="shared" si="0" ref="AL8:AL18">AF8+AI8</f>
        <v>0</v>
      </c>
      <c r="AM8" s="23" t="s">
        <v>16</v>
      </c>
      <c r="AN8" s="23" t="s">
        <v>16</v>
      </c>
      <c r="AO8" s="23" t="s">
        <v>16</v>
      </c>
      <c r="AP8" s="23" t="s">
        <v>16</v>
      </c>
      <c r="AQ8" s="23" t="s">
        <v>16</v>
      </c>
      <c r="AR8" s="23" t="s">
        <v>16</v>
      </c>
      <c r="AS8" s="23" t="s">
        <v>16</v>
      </c>
      <c r="AT8" s="23" t="s">
        <v>16</v>
      </c>
      <c r="AU8" s="23" t="s">
        <v>16</v>
      </c>
      <c r="AV8" s="23" t="s">
        <v>16</v>
      </c>
      <c r="AW8" s="23" t="s">
        <v>16</v>
      </c>
      <c r="AX8" s="23" t="s">
        <v>16</v>
      </c>
      <c r="AY8" s="23" t="s">
        <v>16</v>
      </c>
      <c r="AZ8" s="23" t="s">
        <v>16</v>
      </c>
      <c r="BA8" s="58">
        <v>4</v>
      </c>
      <c r="BB8" s="58">
        <v>12</v>
      </c>
      <c r="BC8" s="58">
        <v>4</v>
      </c>
      <c r="BD8" s="58">
        <v>4</v>
      </c>
      <c r="BE8" s="58">
        <v>0</v>
      </c>
      <c r="BF8" s="58">
        <f aca="true" t="shared" si="1" ref="BF8:BF19">((SUM(BA8:BE8)-(MAX(BA8:BE8))))</f>
        <v>12</v>
      </c>
      <c r="BG8" s="21">
        <v>0</v>
      </c>
      <c r="BH8" s="22">
        <v>58.51</v>
      </c>
      <c r="BI8" s="21">
        <v>1</v>
      </c>
      <c r="BJ8" s="21">
        <v>0</v>
      </c>
      <c r="BK8" s="22" t="s">
        <v>15</v>
      </c>
      <c r="BL8" s="21">
        <v>1</v>
      </c>
      <c r="BM8" s="20">
        <f aca="true" t="shared" si="2" ref="BM8:BM19">BG8+BJ8</f>
        <v>0</v>
      </c>
      <c r="BN8" s="24">
        <f aca="true" t="shared" si="3" ref="BN8:BN19">BQ8+BF8+BM8</f>
        <v>12</v>
      </c>
      <c r="BO8" s="25">
        <v>1</v>
      </c>
      <c r="BQ8" s="12">
        <f aca="true" t="shared" si="4" ref="BQ8:BQ19">MIN(BR8:BX8)</f>
        <v>0</v>
      </c>
      <c r="BR8" s="12" t="str">
        <f aca="true" t="shared" si="5" ref="BR8:BR19">J8</f>
        <v>np</v>
      </c>
      <c r="BS8" s="11" t="str">
        <f aca="true" t="shared" si="6" ref="BS8:BS19">Q8</f>
        <v>np</v>
      </c>
      <c r="BT8" s="11">
        <f aca="true" t="shared" si="7" ref="BT8:BT19">X8</f>
        <v>4</v>
      </c>
      <c r="BU8" s="11" t="str">
        <f aca="true" t="shared" si="8" ref="BU8:BU19">AE8</f>
        <v>np</v>
      </c>
      <c r="BV8" s="11">
        <f aca="true" t="shared" si="9" ref="BV8:BV19">AL8</f>
        <v>0</v>
      </c>
      <c r="BW8" s="11" t="str">
        <f aca="true" t="shared" si="10" ref="BW8:BW19">AS8</f>
        <v>np</v>
      </c>
      <c r="BX8" s="11" t="str">
        <f aca="true" t="shared" si="11" ref="BX8:BX19">AZ8</f>
        <v>np</v>
      </c>
      <c r="BY8" s="12">
        <f aca="true" t="shared" si="12" ref="BY8:BY19">SUM(BR8:BX8)</f>
        <v>4</v>
      </c>
      <c r="BZ8" s="11">
        <f>SUM(CA8:CQ8)</f>
        <v>7</v>
      </c>
      <c r="CA8" s="11">
        <f aca="true" t="shared" si="13" ref="CA8:CA19">IF(D8&lt;&gt;"np",1,0)</f>
        <v>0</v>
      </c>
      <c r="CB8" s="11">
        <f aca="true" t="shared" si="14" ref="CB8:CB19">IF(G8&lt;&gt;"np",1,0)</f>
        <v>0</v>
      </c>
      <c r="CC8" s="11">
        <f aca="true" t="shared" si="15" ref="CC8:CC19">IF(K8&lt;&gt;"np",1,0)</f>
        <v>0</v>
      </c>
      <c r="CD8" s="11">
        <f aca="true" t="shared" si="16" ref="CD8:CD19">IF(N8&lt;&gt;"np",1,0)</f>
        <v>0</v>
      </c>
      <c r="CE8" s="11">
        <f aca="true" t="shared" si="17" ref="CE8:CE19">IF(R8&lt;&gt;"np",1,0)</f>
        <v>1</v>
      </c>
      <c r="CF8" s="11">
        <f aca="true" t="shared" si="18" ref="CF8:CF19">IF(U8&lt;&gt;"np",1,0)</f>
        <v>1</v>
      </c>
      <c r="CG8" s="11">
        <f aca="true" t="shared" si="19" ref="CG8:CG19">IF(Y8&lt;&gt;"np",1,0)</f>
        <v>0</v>
      </c>
      <c r="CH8" s="11">
        <f aca="true" t="shared" si="20" ref="CH8:CH19">IF(AB8&lt;&gt;"np",1,0)</f>
        <v>0</v>
      </c>
      <c r="CI8" s="11">
        <f aca="true" t="shared" si="21" ref="CI8:CI19">IF(AF8&lt;&gt;"np",1,0)</f>
        <v>1</v>
      </c>
      <c r="CJ8" s="11">
        <f aca="true" t="shared" si="22" ref="CJ8:CJ19">IF(AI8&lt;&gt;"np",1,0)</f>
        <v>1</v>
      </c>
      <c r="CK8" s="11">
        <f aca="true" t="shared" si="23" ref="CK8:CK19">IF(AM8&lt;&gt;"np",1,0)</f>
        <v>0</v>
      </c>
      <c r="CL8" s="11">
        <f aca="true" t="shared" si="24" ref="CL8:CL19">IF(AP8&lt;&gt;"np",1,0)</f>
        <v>0</v>
      </c>
      <c r="CM8" s="11">
        <f aca="true" t="shared" si="25" ref="CM8:CM19">IF(AT8&lt;&gt;"np",1,0)</f>
        <v>0</v>
      </c>
      <c r="CN8" s="11">
        <f aca="true" t="shared" si="26" ref="CN8:CN19">IF(AW8&lt;&gt;"np",1,0)</f>
        <v>0</v>
      </c>
      <c r="CO8" s="11">
        <f aca="true" t="shared" si="27" ref="CO8:CO19">IF(BA8&lt;&gt;"np",1,0)</f>
        <v>1</v>
      </c>
      <c r="CP8" s="11">
        <f aca="true" t="shared" si="28" ref="CP8:CP19">IF(BB8&lt;&gt;"np",1,0)</f>
        <v>1</v>
      </c>
      <c r="CQ8" s="11">
        <f aca="true" t="shared" si="29" ref="CQ8:CQ19">IF(BD8&lt;&gt;"np",1,0)</f>
        <v>1</v>
      </c>
    </row>
    <row r="9" spans="1:95" ht="12.75">
      <c r="A9" s="26" t="s">
        <v>63</v>
      </c>
      <c r="B9" s="27" t="s">
        <v>61</v>
      </c>
      <c r="C9" s="27" t="s">
        <v>30</v>
      </c>
      <c r="D9" s="28" t="s">
        <v>16</v>
      </c>
      <c r="E9" s="28" t="s">
        <v>16</v>
      </c>
      <c r="F9" s="28" t="s">
        <v>16</v>
      </c>
      <c r="G9" s="28" t="s">
        <v>16</v>
      </c>
      <c r="H9" s="28" t="s">
        <v>16</v>
      </c>
      <c r="I9" s="28" t="s">
        <v>16</v>
      </c>
      <c r="J9" s="28" t="s">
        <v>16</v>
      </c>
      <c r="K9" s="28" t="s">
        <v>16</v>
      </c>
      <c r="L9" s="28" t="s">
        <v>16</v>
      </c>
      <c r="M9" s="28" t="s">
        <v>16</v>
      </c>
      <c r="N9" s="28" t="s">
        <v>16</v>
      </c>
      <c r="O9" s="28" t="s">
        <v>16</v>
      </c>
      <c r="P9" s="28" t="s">
        <v>16</v>
      </c>
      <c r="Q9" s="28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7" t="s">
        <v>16</v>
      </c>
      <c r="AA9" s="17" t="s">
        <v>16</v>
      </c>
      <c r="AB9" s="17" t="s">
        <v>16</v>
      </c>
      <c r="AC9" s="17" t="s">
        <v>16</v>
      </c>
      <c r="AD9" s="17" t="s">
        <v>16</v>
      </c>
      <c r="AE9" s="17" t="s">
        <v>16</v>
      </c>
      <c r="AF9" s="18">
        <v>4</v>
      </c>
      <c r="AG9" s="19">
        <v>74.52</v>
      </c>
      <c r="AH9" s="18">
        <v>13</v>
      </c>
      <c r="AI9" s="18">
        <v>0</v>
      </c>
      <c r="AJ9" s="18" t="s">
        <v>15</v>
      </c>
      <c r="AK9" s="18">
        <v>1</v>
      </c>
      <c r="AL9" s="32">
        <f t="shared" si="0"/>
        <v>4</v>
      </c>
      <c r="AM9" s="18">
        <v>0</v>
      </c>
      <c r="AN9" s="18">
        <v>69.07</v>
      </c>
      <c r="AO9" s="18">
        <v>3</v>
      </c>
      <c r="AP9" s="18">
        <v>0</v>
      </c>
      <c r="AQ9" s="19" t="s">
        <v>15</v>
      </c>
      <c r="AR9" s="18">
        <v>1</v>
      </c>
      <c r="AS9" s="32">
        <f aca="true" t="shared" si="30" ref="AS9:AS17">AM9+AP9</f>
        <v>0</v>
      </c>
      <c r="AT9" s="17" t="s">
        <v>16</v>
      </c>
      <c r="AU9" s="17" t="s">
        <v>16</v>
      </c>
      <c r="AV9" s="17" t="s">
        <v>16</v>
      </c>
      <c r="AW9" s="17" t="s">
        <v>16</v>
      </c>
      <c r="AX9" s="17" t="s">
        <v>16</v>
      </c>
      <c r="AY9" s="17" t="s">
        <v>16</v>
      </c>
      <c r="AZ9" s="17" t="s">
        <v>16</v>
      </c>
      <c r="BA9" s="59">
        <v>4</v>
      </c>
      <c r="BB9" s="59">
        <v>4</v>
      </c>
      <c r="BC9" s="59">
        <v>4</v>
      </c>
      <c r="BD9" s="59">
        <v>5</v>
      </c>
      <c r="BE9" s="59">
        <v>0</v>
      </c>
      <c r="BF9" s="59">
        <f t="shared" si="1"/>
        <v>12</v>
      </c>
      <c r="BG9" s="18">
        <v>0</v>
      </c>
      <c r="BH9" s="19">
        <v>60.59</v>
      </c>
      <c r="BI9" s="18">
        <v>2</v>
      </c>
      <c r="BJ9" s="18">
        <v>0</v>
      </c>
      <c r="BK9" s="19" t="s">
        <v>15</v>
      </c>
      <c r="BL9" s="18">
        <v>6</v>
      </c>
      <c r="BM9" s="32">
        <f t="shared" si="2"/>
        <v>0</v>
      </c>
      <c r="BN9" s="35">
        <f t="shared" si="3"/>
        <v>12</v>
      </c>
      <c r="BO9" s="36">
        <v>1</v>
      </c>
      <c r="BQ9" s="12">
        <f t="shared" si="4"/>
        <v>0</v>
      </c>
      <c r="BR9" s="12" t="str">
        <f t="shared" si="5"/>
        <v>np</v>
      </c>
      <c r="BS9" s="11" t="str">
        <f t="shared" si="6"/>
        <v>np</v>
      </c>
      <c r="BT9" s="11" t="str">
        <f t="shared" si="7"/>
        <v>np</v>
      </c>
      <c r="BU9" s="11" t="str">
        <f t="shared" si="8"/>
        <v>np</v>
      </c>
      <c r="BV9" s="11">
        <f t="shared" si="9"/>
        <v>4</v>
      </c>
      <c r="BW9" s="11">
        <f t="shared" si="10"/>
        <v>0</v>
      </c>
      <c r="BX9" s="11" t="str">
        <f t="shared" si="11"/>
        <v>np</v>
      </c>
      <c r="BY9" s="12">
        <f t="shared" si="12"/>
        <v>4</v>
      </c>
      <c r="BZ9" s="11">
        <f>SUM(CA9:CL9)</f>
        <v>4</v>
      </c>
      <c r="CA9" s="11">
        <f t="shared" si="13"/>
        <v>0</v>
      </c>
      <c r="CB9" s="11">
        <f t="shared" si="14"/>
        <v>0</v>
      </c>
      <c r="CC9" s="11">
        <f t="shared" si="15"/>
        <v>0</v>
      </c>
      <c r="CD9" s="11">
        <f t="shared" si="16"/>
        <v>0</v>
      </c>
      <c r="CE9" s="11">
        <f t="shared" si="17"/>
        <v>0</v>
      </c>
      <c r="CF9" s="11">
        <f t="shared" si="18"/>
        <v>0</v>
      </c>
      <c r="CG9" s="11">
        <f t="shared" si="19"/>
        <v>0</v>
      </c>
      <c r="CH9" s="11">
        <f t="shared" si="20"/>
        <v>0</v>
      </c>
      <c r="CI9" s="11">
        <f t="shared" si="21"/>
        <v>1</v>
      </c>
      <c r="CJ9" s="11">
        <f t="shared" si="22"/>
        <v>1</v>
      </c>
      <c r="CK9" s="11">
        <f t="shared" si="23"/>
        <v>1</v>
      </c>
      <c r="CL9" s="11">
        <f t="shared" si="24"/>
        <v>1</v>
      </c>
      <c r="CM9" s="11">
        <f t="shared" si="25"/>
        <v>0</v>
      </c>
      <c r="CN9" s="11">
        <f t="shared" si="26"/>
        <v>0</v>
      </c>
      <c r="CO9" s="11">
        <f t="shared" si="27"/>
        <v>1</v>
      </c>
      <c r="CP9" s="11">
        <f t="shared" si="28"/>
        <v>1</v>
      </c>
      <c r="CQ9" s="11">
        <f t="shared" si="29"/>
        <v>1</v>
      </c>
    </row>
    <row r="10" spans="1:95" ht="12.75">
      <c r="A10" s="26" t="s">
        <v>46</v>
      </c>
      <c r="B10" s="27" t="s">
        <v>62</v>
      </c>
      <c r="C10" s="27" t="s">
        <v>30</v>
      </c>
      <c r="D10" s="28" t="s">
        <v>16</v>
      </c>
      <c r="E10" s="28" t="s">
        <v>16</v>
      </c>
      <c r="F10" s="28" t="s">
        <v>16</v>
      </c>
      <c r="G10" s="28" t="s">
        <v>16</v>
      </c>
      <c r="H10" s="28" t="s">
        <v>16</v>
      </c>
      <c r="I10" s="28" t="s">
        <v>16</v>
      </c>
      <c r="J10" s="28" t="s">
        <v>16</v>
      </c>
      <c r="K10" s="28" t="s">
        <v>16</v>
      </c>
      <c r="L10" s="28" t="s">
        <v>16</v>
      </c>
      <c r="M10" s="28" t="s">
        <v>16</v>
      </c>
      <c r="N10" s="28" t="s">
        <v>16</v>
      </c>
      <c r="O10" s="28" t="s">
        <v>16</v>
      </c>
      <c r="P10" s="28" t="s">
        <v>16</v>
      </c>
      <c r="Q10" s="28" t="s">
        <v>16</v>
      </c>
      <c r="R10" s="29">
        <v>7</v>
      </c>
      <c r="S10" s="30">
        <v>92.65</v>
      </c>
      <c r="T10" s="31" t="s">
        <v>36</v>
      </c>
      <c r="U10" s="29">
        <v>0</v>
      </c>
      <c r="V10" s="30">
        <v>65.08</v>
      </c>
      <c r="W10" s="31" t="s">
        <v>33</v>
      </c>
      <c r="X10" s="32">
        <f>R10+U10</f>
        <v>7</v>
      </c>
      <c r="Y10" s="17" t="s">
        <v>16</v>
      </c>
      <c r="Z10" s="17" t="s">
        <v>16</v>
      </c>
      <c r="AA10" s="17" t="s">
        <v>16</v>
      </c>
      <c r="AB10" s="17" t="s">
        <v>16</v>
      </c>
      <c r="AC10" s="17" t="s">
        <v>16</v>
      </c>
      <c r="AD10" s="17" t="s">
        <v>16</v>
      </c>
      <c r="AE10" s="17" t="s">
        <v>16</v>
      </c>
      <c r="AF10" s="33">
        <v>8</v>
      </c>
      <c r="AG10" s="34">
        <v>74.06</v>
      </c>
      <c r="AH10" s="33">
        <v>21</v>
      </c>
      <c r="AI10" s="18">
        <v>0</v>
      </c>
      <c r="AJ10" s="18" t="s">
        <v>15</v>
      </c>
      <c r="AK10" s="18">
        <v>2</v>
      </c>
      <c r="AL10" s="32">
        <f t="shared" si="0"/>
        <v>8</v>
      </c>
      <c r="AM10" s="18">
        <v>0</v>
      </c>
      <c r="AN10" s="18">
        <v>68.62</v>
      </c>
      <c r="AO10" s="18">
        <v>2</v>
      </c>
      <c r="AP10" s="18">
        <v>4</v>
      </c>
      <c r="AQ10" s="19">
        <v>82.12</v>
      </c>
      <c r="AR10" s="18">
        <v>5</v>
      </c>
      <c r="AS10" s="32">
        <f t="shared" si="30"/>
        <v>4</v>
      </c>
      <c r="AT10" s="17" t="s">
        <v>16</v>
      </c>
      <c r="AU10" s="17" t="s">
        <v>16</v>
      </c>
      <c r="AV10" s="17" t="s">
        <v>16</v>
      </c>
      <c r="AW10" s="17" t="s">
        <v>16</v>
      </c>
      <c r="AX10" s="17" t="s">
        <v>16</v>
      </c>
      <c r="AY10" s="17" t="s">
        <v>16</v>
      </c>
      <c r="AZ10" s="17" t="s">
        <v>16</v>
      </c>
      <c r="BA10" s="59">
        <v>0</v>
      </c>
      <c r="BB10" s="59">
        <v>0</v>
      </c>
      <c r="BC10" s="59">
        <v>0</v>
      </c>
      <c r="BD10" s="59">
        <v>4</v>
      </c>
      <c r="BE10" s="59">
        <v>0</v>
      </c>
      <c r="BF10" s="59">
        <f t="shared" si="1"/>
        <v>0</v>
      </c>
      <c r="BG10" s="18">
        <v>0</v>
      </c>
      <c r="BH10" s="19">
        <v>63.13</v>
      </c>
      <c r="BI10" s="18">
        <v>7</v>
      </c>
      <c r="BJ10" s="18">
        <v>8</v>
      </c>
      <c r="BK10" s="19">
        <v>71.49</v>
      </c>
      <c r="BL10" s="18">
        <v>16</v>
      </c>
      <c r="BM10" s="32">
        <f t="shared" si="2"/>
        <v>8</v>
      </c>
      <c r="BN10" s="35">
        <f t="shared" si="3"/>
        <v>12</v>
      </c>
      <c r="BO10" s="36">
        <v>1</v>
      </c>
      <c r="BQ10" s="12">
        <f t="shared" si="4"/>
        <v>4</v>
      </c>
      <c r="BR10" s="12" t="str">
        <f t="shared" si="5"/>
        <v>np</v>
      </c>
      <c r="BS10" s="11" t="str">
        <f t="shared" si="6"/>
        <v>np</v>
      </c>
      <c r="BT10" s="11">
        <f t="shared" si="7"/>
        <v>7</v>
      </c>
      <c r="BU10" s="11" t="str">
        <f t="shared" si="8"/>
        <v>np</v>
      </c>
      <c r="BV10" s="11">
        <f t="shared" si="9"/>
        <v>8</v>
      </c>
      <c r="BW10" s="11">
        <f t="shared" si="10"/>
        <v>4</v>
      </c>
      <c r="BX10" s="11" t="str">
        <f t="shared" si="11"/>
        <v>np</v>
      </c>
      <c r="BY10" s="12">
        <f t="shared" si="12"/>
        <v>19</v>
      </c>
      <c r="BZ10" s="11">
        <f>SUM(CA10:CL10)</f>
        <v>6</v>
      </c>
      <c r="CA10" s="11">
        <f t="shared" si="13"/>
        <v>0</v>
      </c>
      <c r="CB10" s="11">
        <f t="shared" si="14"/>
        <v>0</v>
      </c>
      <c r="CC10" s="11">
        <f t="shared" si="15"/>
        <v>0</v>
      </c>
      <c r="CD10" s="11">
        <f t="shared" si="16"/>
        <v>0</v>
      </c>
      <c r="CE10" s="11">
        <f t="shared" si="17"/>
        <v>1</v>
      </c>
      <c r="CF10" s="11">
        <f t="shared" si="18"/>
        <v>1</v>
      </c>
      <c r="CG10" s="11">
        <f t="shared" si="19"/>
        <v>0</v>
      </c>
      <c r="CH10" s="11">
        <f t="shared" si="20"/>
        <v>0</v>
      </c>
      <c r="CI10" s="11">
        <f t="shared" si="21"/>
        <v>1</v>
      </c>
      <c r="CJ10" s="11">
        <f t="shared" si="22"/>
        <v>1</v>
      </c>
      <c r="CK10" s="11">
        <f t="shared" si="23"/>
        <v>1</v>
      </c>
      <c r="CL10" s="11">
        <f t="shared" si="24"/>
        <v>1</v>
      </c>
      <c r="CM10" s="11">
        <f t="shared" si="25"/>
        <v>0</v>
      </c>
      <c r="CN10" s="11">
        <f t="shared" si="26"/>
        <v>0</v>
      </c>
      <c r="CO10" s="11">
        <f t="shared" si="27"/>
        <v>1</v>
      </c>
      <c r="CP10" s="11">
        <f t="shared" si="28"/>
        <v>1</v>
      </c>
      <c r="CQ10" s="11">
        <f t="shared" si="29"/>
        <v>1</v>
      </c>
    </row>
    <row r="11" spans="1:95" ht="12.75">
      <c r="A11" s="26" t="s">
        <v>47</v>
      </c>
      <c r="B11" s="27" t="s">
        <v>60</v>
      </c>
      <c r="C11" s="27" t="s">
        <v>29</v>
      </c>
      <c r="D11" s="28" t="s">
        <v>16</v>
      </c>
      <c r="E11" s="28" t="s">
        <v>16</v>
      </c>
      <c r="F11" s="28" t="s">
        <v>16</v>
      </c>
      <c r="G11" s="28" t="s">
        <v>16</v>
      </c>
      <c r="H11" s="28" t="s">
        <v>16</v>
      </c>
      <c r="I11" s="28" t="s">
        <v>16</v>
      </c>
      <c r="J11" s="28" t="s">
        <v>16</v>
      </c>
      <c r="K11" s="28" t="s">
        <v>16</v>
      </c>
      <c r="L11" s="28" t="s">
        <v>16</v>
      </c>
      <c r="M11" s="28" t="s">
        <v>16</v>
      </c>
      <c r="N11" s="28" t="s">
        <v>16</v>
      </c>
      <c r="O11" s="28" t="s">
        <v>16</v>
      </c>
      <c r="P11" s="28" t="s">
        <v>16</v>
      </c>
      <c r="Q11" s="28" t="s">
        <v>16</v>
      </c>
      <c r="R11" s="17" t="s">
        <v>16</v>
      </c>
      <c r="S11" s="17" t="s">
        <v>16</v>
      </c>
      <c r="T11" s="17" t="s">
        <v>16</v>
      </c>
      <c r="U11" s="17" t="s">
        <v>16</v>
      </c>
      <c r="V11" s="17" t="s">
        <v>16</v>
      </c>
      <c r="W11" s="17" t="s">
        <v>16</v>
      </c>
      <c r="X11" s="17" t="s">
        <v>16</v>
      </c>
      <c r="Y11" s="17" t="s">
        <v>16</v>
      </c>
      <c r="Z11" s="17" t="s">
        <v>16</v>
      </c>
      <c r="AA11" s="17" t="s">
        <v>16</v>
      </c>
      <c r="AB11" s="17" t="s">
        <v>16</v>
      </c>
      <c r="AC11" s="17" t="s">
        <v>16</v>
      </c>
      <c r="AD11" s="17" t="s">
        <v>16</v>
      </c>
      <c r="AE11" s="17" t="s">
        <v>16</v>
      </c>
      <c r="AF11" s="18">
        <v>4</v>
      </c>
      <c r="AG11" s="19">
        <v>71.79</v>
      </c>
      <c r="AH11" s="18">
        <v>9</v>
      </c>
      <c r="AI11" s="18">
        <v>0</v>
      </c>
      <c r="AJ11" s="18" t="s">
        <v>15</v>
      </c>
      <c r="AK11" s="18">
        <v>3</v>
      </c>
      <c r="AL11" s="32">
        <f t="shared" si="0"/>
        <v>4</v>
      </c>
      <c r="AM11" s="18">
        <v>0</v>
      </c>
      <c r="AN11" s="18">
        <v>67.08</v>
      </c>
      <c r="AO11" s="18">
        <v>1</v>
      </c>
      <c r="AP11" s="18">
        <v>8</v>
      </c>
      <c r="AQ11" s="19">
        <v>77.31</v>
      </c>
      <c r="AR11" s="18">
        <v>7</v>
      </c>
      <c r="AS11" s="32">
        <f t="shared" si="30"/>
        <v>8</v>
      </c>
      <c r="AT11" s="17" t="s">
        <v>16</v>
      </c>
      <c r="AU11" s="17" t="s">
        <v>16</v>
      </c>
      <c r="AV11" s="17" t="s">
        <v>16</v>
      </c>
      <c r="AW11" s="17" t="s">
        <v>16</v>
      </c>
      <c r="AX11" s="17" t="s">
        <v>16</v>
      </c>
      <c r="AY11" s="17" t="s">
        <v>16</v>
      </c>
      <c r="AZ11" s="17" t="s">
        <v>16</v>
      </c>
      <c r="BA11" s="59">
        <v>0</v>
      </c>
      <c r="BB11" s="59">
        <v>4</v>
      </c>
      <c r="BC11" s="59">
        <v>4</v>
      </c>
      <c r="BD11" s="59">
        <v>0</v>
      </c>
      <c r="BE11" s="59">
        <v>8</v>
      </c>
      <c r="BF11" s="59">
        <f t="shared" si="1"/>
        <v>8</v>
      </c>
      <c r="BG11" s="18">
        <v>0</v>
      </c>
      <c r="BH11" s="19">
        <v>62.05</v>
      </c>
      <c r="BI11" s="18">
        <v>5</v>
      </c>
      <c r="BJ11" s="18">
        <v>0</v>
      </c>
      <c r="BK11" s="19" t="s">
        <v>15</v>
      </c>
      <c r="BL11" s="18">
        <v>3</v>
      </c>
      <c r="BM11" s="32">
        <f t="shared" si="2"/>
        <v>0</v>
      </c>
      <c r="BN11" s="35">
        <f t="shared" si="3"/>
        <v>12</v>
      </c>
      <c r="BO11" s="36">
        <v>1</v>
      </c>
      <c r="BQ11" s="12">
        <f t="shared" si="4"/>
        <v>4</v>
      </c>
      <c r="BR11" s="12" t="str">
        <f t="shared" si="5"/>
        <v>np</v>
      </c>
      <c r="BS11" s="11" t="str">
        <f t="shared" si="6"/>
        <v>np</v>
      </c>
      <c r="BT11" s="11" t="str">
        <f t="shared" si="7"/>
        <v>np</v>
      </c>
      <c r="BU11" s="11" t="str">
        <f t="shared" si="8"/>
        <v>np</v>
      </c>
      <c r="BV11" s="11">
        <f t="shared" si="9"/>
        <v>4</v>
      </c>
      <c r="BW11" s="11">
        <f t="shared" si="10"/>
        <v>8</v>
      </c>
      <c r="BX11" s="11" t="str">
        <f t="shared" si="11"/>
        <v>np</v>
      </c>
      <c r="BY11" s="12">
        <f t="shared" si="12"/>
        <v>12</v>
      </c>
      <c r="BZ11" s="11">
        <f>SUM(CA11:CQ11)</f>
        <v>7</v>
      </c>
      <c r="CA11" s="11">
        <f t="shared" si="13"/>
        <v>0</v>
      </c>
      <c r="CB11" s="11">
        <f t="shared" si="14"/>
        <v>0</v>
      </c>
      <c r="CC11" s="11">
        <f t="shared" si="15"/>
        <v>0</v>
      </c>
      <c r="CD11" s="11">
        <f t="shared" si="16"/>
        <v>0</v>
      </c>
      <c r="CE11" s="11">
        <f t="shared" si="17"/>
        <v>0</v>
      </c>
      <c r="CF11" s="11">
        <f t="shared" si="18"/>
        <v>0</v>
      </c>
      <c r="CG11" s="11">
        <f t="shared" si="19"/>
        <v>0</v>
      </c>
      <c r="CH11" s="11">
        <f t="shared" si="20"/>
        <v>0</v>
      </c>
      <c r="CI11" s="11">
        <f t="shared" si="21"/>
        <v>1</v>
      </c>
      <c r="CJ11" s="11">
        <f t="shared" si="22"/>
        <v>1</v>
      </c>
      <c r="CK11" s="11">
        <f t="shared" si="23"/>
        <v>1</v>
      </c>
      <c r="CL11" s="11">
        <f t="shared" si="24"/>
        <v>1</v>
      </c>
      <c r="CM11" s="11">
        <f t="shared" si="25"/>
        <v>0</v>
      </c>
      <c r="CN11" s="11">
        <f t="shared" si="26"/>
        <v>0</v>
      </c>
      <c r="CO11" s="11">
        <f t="shared" si="27"/>
        <v>1</v>
      </c>
      <c r="CP11" s="11">
        <f t="shared" si="28"/>
        <v>1</v>
      </c>
      <c r="CQ11" s="11">
        <f t="shared" si="29"/>
        <v>1</v>
      </c>
    </row>
    <row r="12" spans="1:95" ht="12.75">
      <c r="A12" s="26" t="s">
        <v>54</v>
      </c>
      <c r="B12" s="27" t="s">
        <v>58</v>
      </c>
      <c r="C12" s="27" t="s">
        <v>30</v>
      </c>
      <c r="D12" s="28" t="s">
        <v>16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28" t="s">
        <v>16</v>
      </c>
      <c r="L12" s="28" t="s">
        <v>16</v>
      </c>
      <c r="M12" s="28" t="s">
        <v>16</v>
      </c>
      <c r="N12" s="28" t="s">
        <v>16</v>
      </c>
      <c r="O12" s="28" t="s">
        <v>16</v>
      </c>
      <c r="P12" s="28" t="s">
        <v>16</v>
      </c>
      <c r="Q12" s="28" t="s">
        <v>16</v>
      </c>
      <c r="R12" s="29">
        <v>9</v>
      </c>
      <c r="S12" s="30">
        <v>83.05</v>
      </c>
      <c r="T12" s="31" t="s">
        <v>38</v>
      </c>
      <c r="U12" s="29">
        <v>9</v>
      </c>
      <c r="V12" s="30">
        <v>72.69</v>
      </c>
      <c r="W12" s="31" t="s">
        <v>36</v>
      </c>
      <c r="X12" s="32">
        <f>R12+U12</f>
        <v>18</v>
      </c>
      <c r="Y12" s="17" t="s">
        <v>16</v>
      </c>
      <c r="Z12" s="17" t="s">
        <v>16</v>
      </c>
      <c r="AA12" s="17" t="s">
        <v>16</v>
      </c>
      <c r="AB12" s="17" t="s">
        <v>16</v>
      </c>
      <c r="AC12" s="17" t="s">
        <v>16</v>
      </c>
      <c r="AD12" s="17" t="s">
        <v>16</v>
      </c>
      <c r="AE12" s="17" t="s">
        <v>16</v>
      </c>
      <c r="AF12" s="18">
        <v>0</v>
      </c>
      <c r="AG12" s="19">
        <v>79.74</v>
      </c>
      <c r="AH12" s="18">
        <v>7</v>
      </c>
      <c r="AI12" s="18">
        <v>5</v>
      </c>
      <c r="AJ12" s="18">
        <v>81.51</v>
      </c>
      <c r="AK12" s="18">
        <v>17</v>
      </c>
      <c r="AL12" s="32">
        <f t="shared" si="0"/>
        <v>5</v>
      </c>
      <c r="AM12" s="18">
        <v>4</v>
      </c>
      <c r="AN12" s="18">
        <v>70.94</v>
      </c>
      <c r="AO12" s="18">
        <v>11</v>
      </c>
      <c r="AP12" s="18">
        <v>4</v>
      </c>
      <c r="AQ12" s="19">
        <v>80.57</v>
      </c>
      <c r="AR12" s="18">
        <v>3</v>
      </c>
      <c r="AS12" s="32">
        <f t="shared" si="30"/>
        <v>8</v>
      </c>
      <c r="AT12" s="17" t="s">
        <v>16</v>
      </c>
      <c r="AU12" s="17" t="s">
        <v>16</v>
      </c>
      <c r="AV12" s="17" t="s">
        <v>16</v>
      </c>
      <c r="AW12" s="17" t="s">
        <v>16</v>
      </c>
      <c r="AX12" s="17" t="s">
        <v>16</v>
      </c>
      <c r="AY12" s="17" t="s">
        <v>16</v>
      </c>
      <c r="AZ12" s="17" t="s">
        <v>16</v>
      </c>
      <c r="BA12" s="59">
        <v>1</v>
      </c>
      <c r="BB12" s="59">
        <v>5</v>
      </c>
      <c r="BC12" s="59">
        <v>4</v>
      </c>
      <c r="BD12" s="59">
        <v>1</v>
      </c>
      <c r="BE12" s="59">
        <v>0</v>
      </c>
      <c r="BF12" s="59">
        <f t="shared" si="1"/>
        <v>6</v>
      </c>
      <c r="BG12" s="18">
        <v>4</v>
      </c>
      <c r="BH12" s="19">
        <v>67.71</v>
      </c>
      <c r="BI12" s="18">
        <v>15</v>
      </c>
      <c r="BJ12" s="18">
        <v>1</v>
      </c>
      <c r="BK12" s="19">
        <v>74.33</v>
      </c>
      <c r="BL12" s="18">
        <v>9</v>
      </c>
      <c r="BM12" s="32">
        <f t="shared" si="2"/>
        <v>5</v>
      </c>
      <c r="BN12" s="35">
        <f t="shared" si="3"/>
        <v>16</v>
      </c>
      <c r="BO12" s="36">
        <v>5</v>
      </c>
      <c r="BQ12" s="12">
        <f t="shared" si="4"/>
        <v>5</v>
      </c>
      <c r="BR12" s="12" t="str">
        <f t="shared" si="5"/>
        <v>np</v>
      </c>
      <c r="BS12" s="11" t="str">
        <f t="shared" si="6"/>
        <v>np</v>
      </c>
      <c r="BT12" s="11">
        <f t="shared" si="7"/>
        <v>18</v>
      </c>
      <c r="BU12" s="11" t="str">
        <f t="shared" si="8"/>
        <v>np</v>
      </c>
      <c r="BV12" s="11">
        <f t="shared" si="9"/>
        <v>5</v>
      </c>
      <c r="BW12" s="11">
        <f t="shared" si="10"/>
        <v>8</v>
      </c>
      <c r="BX12" s="11" t="str">
        <f t="shared" si="11"/>
        <v>np</v>
      </c>
      <c r="BY12" s="12">
        <f t="shared" si="12"/>
        <v>31</v>
      </c>
      <c r="BZ12" s="11">
        <f>SUM(CA12:CL12)</f>
        <v>6</v>
      </c>
      <c r="CA12" s="11">
        <f t="shared" si="13"/>
        <v>0</v>
      </c>
      <c r="CB12" s="11">
        <f t="shared" si="14"/>
        <v>0</v>
      </c>
      <c r="CC12" s="11">
        <f t="shared" si="15"/>
        <v>0</v>
      </c>
      <c r="CD12" s="11">
        <f t="shared" si="16"/>
        <v>0</v>
      </c>
      <c r="CE12" s="11">
        <f t="shared" si="17"/>
        <v>1</v>
      </c>
      <c r="CF12" s="11">
        <f t="shared" si="18"/>
        <v>1</v>
      </c>
      <c r="CG12" s="11">
        <f t="shared" si="19"/>
        <v>0</v>
      </c>
      <c r="CH12" s="11">
        <f t="shared" si="20"/>
        <v>0</v>
      </c>
      <c r="CI12" s="11">
        <f t="shared" si="21"/>
        <v>1</v>
      </c>
      <c r="CJ12" s="11">
        <f t="shared" si="22"/>
        <v>1</v>
      </c>
      <c r="CK12" s="11">
        <f t="shared" si="23"/>
        <v>1</v>
      </c>
      <c r="CL12" s="11">
        <f t="shared" si="24"/>
        <v>1</v>
      </c>
      <c r="CM12" s="11">
        <f t="shared" si="25"/>
        <v>0</v>
      </c>
      <c r="CN12" s="11">
        <f t="shared" si="26"/>
        <v>0</v>
      </c>
      <c r="CO12" s="11">
        <f t="shared" si="27"/>
        <v>1</v>
      </c>
      <c r="CP12" s="11">
        <f t="shared" si="28"/>
        <v>1</v>
      </c>
      <c r="CQ12" s="11">
        <f t="shared" si="29"/>
        <v>1</v>
      </c>
    </row>
    <row r="13" spans="1:95" ht="12.75">
      <c r="A13" s="38" t="s">
        <v>55</v>
      </c>
      <c r="B13" s="37" t="s">
        <v>71</v>
      </c>
      <c r="C13" s="37" t="s">
        <v>30</v>
      </c>
      <c r="D13" s="28" t="s">
        <v>16</v>
      </c>
      <c r="E13" s="28" t="s">
        <v>16</v>
      </c>
      <c r="F13" s="28" t="s">
        <v>16</v>
      </c>
      <c r="G13" s="28" t="s">
        <v>16</v>
      </c>
      <c r="H13" s="28" t="s">
        <v>16</v>
      </c>
      <c r="I13" s="28" t="s">
        <v>16</v>
      </c>
      <c r="J13" s="28" t="s">
        <v>16</v>
      </c>
      <c r="K13" s="28" t="s">
        <v>16</v>
      </c>
      <c r="L13" s="28" t="s">
        <v>16</v>
      </c>
      <c r="M13" s="28" t="s">
        <v>16</v>
      </c>
      <c r="N13" s="28" t="s">
        <v>16</v>
      </c>
      <c r="O13" s="28" t="s">
        <v>16</v>
      </c>
      <c r="P13" s="28" t="s">
        <v>16</v>
      </c>
      <c r="Q13" s="28" t="s">
        <v>16</v>
      </c>
      <c r="R13" s="17" t="s">
        <v>16</v>
      </c>
      <c r="S13" s="17" t="s">
        <v>16</v>
      </c>
      <c r="T13" s="17" t="s">
        <v>16</v>
      </c>
      <c r="U13" s="17" t="s">
        <v>16</v>
      </c>
      <c r="V13" s="17" t="s">
        <v>16</v>
      </c>
      <c r="W13" s="17" t="s">
        <v>16</v>
      </c>
      <c r="X13" s="17" t="s">
        <v>16</v>
      </c>
      <c r="Y13" s="17" t="s">
        <v>16</v>
      </c>
      <c r="Z13" s="17" t="s">
        <v>16</v>
      </c>
      <c r="AA13" s="17" t="s">
        <v>16</v>
      </c>
      <c r="AB13" s="17" t="s">
        <v>16</v>
      </c>
      <c r="AC13" s="17" t="s">
        <v>16</v>
      </c>
      <c r="AD13" s="17" t="s">
        <v>16</v>
      </c>
      <c r="AE13" s="17" t="s">
        <v>16</v>
      </c>
      <c r="AF13" s="18">
        <v>4</v>
      </c>
      <c r="AG13" s="19">
        <v>81.89</v>
      </c>
      <c r="AH13" s="18">
        <v>17</v>
      </c>
      <c r="AI13" s="18">
        <v>4</v>
      </c>
      <c r="AJ13" s="18">
        <v>75.02</v>
      </c>
      <c r="AK13" s="18">
        <v>11</v>
      </c>
      <c r="AL13" s="32">
        <f t="shared" si="0"/>
        <v>8</v>
      </c>
      <c r="AM13" s="18">
        <v>0</v>
      </c>
      <c r="AN13" s="18">
        <v>70.84</v>
      </c>
      <c r="AO13" s="18">
        <v>4</v>
      </c>
      <c r="AP13" s="18">
        <v>4</v>
      </c>
      <c r="AQ13" s="19">
        <v>82.01</v>
      </c>
      <c r="AR13" s="18">
        <v>4</v>
      </c>
      <c r="AS13" s="32">
        <f t="shared" si="30"/>
        <v>4</v>
      </c>
      <c r="AT13" s="17" t="s">
        <v>16</v>
      </c>
      <c r="AU13" s="17" t="s">
        <v>16</v>
      </c>
      <c r="AV13" s="17" t="s">
        <v>16</v>
      </c>
      <c r="AW13" s="17" t="s">
        <v>16</v>
      </c>
      <c r="AX13" s="17" t="s">
        <v>16</v>
      </c>
      <c r="AY13" s="17" t="s">
        <v>16</v>
      </c>
      <c r="AZ13" s="17" t="s">
        <v>16</v>
      </c>
      <c r="BA13" s="59">
        <v>0</v>
      </c>
      <c r="BB13" s="59">
        <v>4</v>
      </c>
      <c r="BC13" s="59">
        <v>4</v>
      </c>
      <c r="BD13" s="59">
        <v>4</v>
      </c>
      <c r="BE13" s="59">
        <v>0</v>
      </c>
      <c r="BF13" s="59">
        <f t="shared" si="1"/>
        <v>8</v>
      </c>
      <c r="BG13" s="18">
        <v>0</v>
      </c>
      <c r="BH13" s="19">
        <v>63.71</v>
      </c>
      <c r="BI13" s="18">
        <v>8</v>
      </c>
      <c r="BJ13" s="18">
        <v>4</v>
      </c>
      <c r="BK13" s="19">
        <v>70.65</v>
      </c>
      <c r="BL13" s="18">
        <v>10</v>
      </c>
      <c r="BM13" s="32">
        <f t="shared" si="2"/>
        <v>4</v>
      </c>
      <c r="BN13" s="35">
        <f t="shared" si="3"/>
        <v>16</v>
      </c>
      <c r="BO13" s="36">
        <v>5</v>
      </c>
      <c r="BQ13" s="12">
        <f t="shared" si="4"/>
        <v>4</v>
      </c>
      <c r="BR13" s="12" t="str">
        <f t="shared" si="5"/>
        <v>np</v>
      </c>
      <c r="BS13" s="11" t="str">
        <f t="shared" si="6"/>
        <v>np</v>
      </c>
      <c r="BT13" s="11" t="str">
        <f t="shared" si="7"/>
        <v>np</v>
      </c>
      <c r="BU13" s="11" t="str">
        <f t="shared" si="8"/>
        <v>np</v>
      </c>
      <c r="BV13" s="11">
        <f t="shared" si="9"/>
        <v>8</v>
      </c>
      <c r="BW13" s="11">
        <f t="shared" si="10"/>
        <v>4</v>
      </c>
      <c r="BX13" s="11" t="str">
        <f t="shared" si="11"/>
        <v>np</v>
      </c>
      <c r="BY13" s="12">
        <f t="shared" si="12"/>
        <v>12</v>
      </c>
      <c r="BZ13" s="11">
        <f>SUM(CA13:CL13)</f>
        <v>4</v>
      </c>
      <c r="CA13" s="11">
        <f t="shared" si="13"/>
        <v>0</v>
      </c>
      <c r="CB13" s="11">
        <f t="shared" si="14"/>
        <v>0</v>
      </c>
      <c r="CC13" s="11">
        <f t="shared" si="15"/>
        <v>0</v>
      </c>
      <c r="CD13" s="11">
        <f t="shared" si="16"/>
        <v>0</v>
      </c>
      <c r="CE13" s="11">
        <f t="shared" si="17"/>
        <v>0</v>
      </c>
      <c r="CF13" s="11">
        <f t="shared" si="18"/>
        <v>0</v>
      </c>
      <c r="CG13" s="11">
        <f t="shared" si="19"/>
        <v>0</v>
      </c>
      <c r="CH13" s="11">
        <f t="shared" si="20"/>
        <v>0</v>
      </c>
      <c r="CI13" s="11">
        <f t="shared" si="21"/>
        <v>1</v>
      </c>
      <c r="CJ13" s="11">
        <f t="shared" si="22"/>
        <v>1</v>
      </c>
      <c r="CK13" s="11">
        <f t="shared" si="23"/>
        <v>1</v>
      </c>
      <c r="CL13" s="11">
        <f t="shared" si="24"/>
        <v>1</v>
      </c>
      <c r="CM13" s="11">
        <f t="shared" si="25"/>
        <v>0</v>
      </c>
      <c r="CN13" s="11">
        <f t="shared" si="26"/>
        <v>0</v>
      </c>
      <c r="CO13" s="11">
        <f t="shared" si="27"/>
        <v>1</v>
      </c>
      <c r="CP13" s="11">
        <f t="shared" si="28"/>
        <v>1</v>
      </c>
      <c r="CQ13" s="11">
        <f t="shared" si="29"/>
        <v>1</v>
      </c>
    </row>
    <row r="14" spans="1:95" ht="12.75">
      <c r="A14" s="26" t="s">
        <v>45</v>
      </c>
      <c r="B14" s="27" t="s">
        <v>57</v>
      </c>
      <c r="C14" s="27" t="s">
        <v>30</v>
      </c>
      <c r="D14" s="28" t="s">
        <v>16</v>
      </c>
      <c r="E14" s="28" t="s">
        <v>16</v>
      </c>
      <c r="F14" s="28" t="s">
        <v>16</v>
      </c>
      <c r="G14" s="28" t="s">
        <v>16</v>
      </c>
      <c r="H14" s="28" t="s">
        <v>16</v>
      </c>
      <c r="I14" s="28" t="s">
        <v>16</v>
      </c>
      <c r="J14" s="28" t="s">
        <v>16</v>
      </c>
      <c r="K14" s="28" t="s">
        <v>16</v>
      </c>
      <c r="L14" s="28" t="s">
        <v>16</v>
      </c>
      <c r="M14" s="28" t="s">
        <v>16</v>
      </c>
      <c r="N14" s="28" t="s">
        <v>16</v>
      </c>
      <c r="O14" s="28" t="s">
        <v>16</v>
      </c>
      <c r="P14" s="28" t="s">
        <v>16</v>
      </c>
      <c r="Q14" s="28" t="s">
        <v>16</v>
      </c>
      <c r="R14" s="29">
        <v>8</v>
      </c>
      <c r="S14" s="30">
        <v>74.06</v>
      </c>
      <c r="T14" s="31" t="s">
        <v>37</v>
      </c>
      <c r="U14" s="29">
        <v>0</v>
      </c>
      <c r="V14" s="30">
        <v>64.75</v>
      </c>
      <c r="W14" s="31" t="s">
        <v>32</v>
      </c>
      <c r="X14" s="32">
        <f>R14+U14</f>
        <v>8</v>
      </c>
      <c r="Y14" s="17" t="s">
        <v>16</v>
      </c>
      <c r="Z14" s="17" t="s">
        <v>16</v>
      </c>
      <c r="AA14" s="17" t="s">
        <v>16</v>
      </c>
      <c r="AB14" s="17" t="s">
        <v>16</v>
      </c>
      <c r="AC14" s="17" t="s">
        <v>16</v>
      </c>
      <c r="AD14" s="17" t="s">
        <v>16</v>
      </c>
      <c r="AE14" s="17" t="s">
        <v>16</v>
      </c>
      <c r="AF14" s="18">
        <v>0</v>
      </c>
      <c r="AG14" s="19">
        <v>71.26</v>
      </c>
      <c r="AH14" s="18">
        <v>1</v>
      </c>
      <c r="AI14" s="18">
        <v>10</v>
      </c>
      <c r="AJ14" s="18">
        <v>84.69</v>
      </c>
      <c r="AK14" s="18">
        <v>23</v>
      </c>
      <c r="AL14" s="32">
        <f t="shared" si="0"/>
        <v>10</v>
      </c>
      <c r="AM14" s="18">
        <v>1</v>
      </c>
      <c r="AN14" s="18">
        <v>74.18</v>
      </c>
      <c r="AO14" s="18">
        <v>7</v>
      </c>
      <c r="AP14" s="18">
        <v>8</v>
      </c>
      <c r="AQ14" s="19">
        <v>82.56</v>
      </c>
      <c r="AR14" s="18">
        <v>9</v>
      </c>
      <c r="AS14" s="32">
        <f t="shared" si="30"/>
        <v>9</v>
      </c>
      <c r="AT14" s="17" t="s">
        <v>16</v>
      </c>
      <c r="AU14" s="17" t="s">
        <v>16</v>
      </c>
      <c r="AV14" s="17" t="s">
        <v>16</v>
      </c>
      <c r="AW14" s="17" t="s">
        <v>16</v>
      </c>
      <c r="AX14" s="17" t="s">
        <v>16</v>
      </c>
      <c r="AY14" s="17" t="s">
        <v>16</v>
      </c>
      <c r="AZ14" s="17" t="s">
        <v>16</v>
      </c>
      <c r="BA14" s="59">
        <v>5</v>
      </c>
      <c r="BB14" s="59">
        <v>5</v>
      </c>
      <c r="BC14" s="59">
        <v>1</v>
      </c>
      <c r="BD14" s="59">
        <v>0</v>
      </c>
      <c r="BE14" s="59">
        <v>4</v>
      </c>
      <c r="BF14" s="59">
        <f t="shared" si="1"/>
        <v>10</v>
      </c>
      <c r="BG14" s="18">
        <v>8</v>
      </c>
      <c r="BH14" s="19">
        <v>63.42</v>
      </c>
      <c r="BI14" s="18">
        <v>17</v>
      </c>
      <c r="BJ14" s="18">
        <v>0</v>
      </c>
      <c r="BK14" s="19" t="s">
        <v>15</v>
      </c>
      <c r="BL14" s="18">
        <v>8</v>
      </c>
      <c r="BM14" s="32">
        <f t="shared" si="2"/>
        <v>8</v>
      </c>
      <c r="BN14" s="35">
        <f t="shared" si="3"/>
        <v>26</v>
      </c>
      <c r="BO14" s="36">
        <v>7</v>
      </c>
      <c r="BQ14" s="12">
        <f t="shared" si="4"/>
        <v>8</v>
      </c>
      <c r="BR14" s="12" t="str">
        <f t="shared" si="5"/>
        <v>np</v>
      </c>
      <c r="BS14" s="11" t="str">
        <f t="shared" si="6"/>
        <v>np</v>
      </c>
      <c r="BT14" s="11">
        <f t="shared" si="7"/>
        <v>8</v>
      </c>
      <c r="BU14" s="11" t="str">
        <f t="shared" si="8"/>
        <v>np</v>
      </c>
      <c r="BV14" s="11">
        <f t="shared" si="9"/>
        <v>10</v>
      </c>
      <c r="BW14" s="11">
        <f t="shared" si="10"/>
        <v>9</v>
      </c>
      <c r="BX14" s="11" t="str">
        <f t="shared" si="11"/>
        <v>np</v>
      </c>
      <c r="BY14" s="12">
        <f t="shared" si="12"/>
        <v>27</v>
      </c>
      <c r="BZ14" s="11">
        <f>SUM(CA14:CL14)</f>
        <v>6</v>
      </c>
      <c r="CA14" s="11">
        <f t="shared" si="13"/>
        <v>0</v>
      </c>
      <c r="CB14" s="11">
        <f t="shared" si="14"/>
        <v>0</v>
      </c>
      <c r="CC14" s="11">
        <f t="shared" si="15"/>
        <v>0</v>
      </c>
      <c r="CD14" s="11">
        <f t="shared" si="16"/>
        <v>0</v>
      </c>
      <c r="CE14" s="11">
        <f t="shared" si="17"/>
        <v>1</v>
      </c>
      <c r="CF14" s="11">
        <f t="shared" si="18"/>
        <v>1</v>
      </c>
      <c r="CG14" s="11">
        <f t="shared" si="19"/>
        <v>0</v>
      </c>
      <c r="CH14" s="11">
        <f t="shared" si="20"/>
        <v>0</v>
      </c>
      <c r="CI14" s="11">
        <f t="shared" si="21"/>
        <v>1</v>
      </c>
      <c r="CJ14" s="11">
        <f t="shared" si="22"/>
        <v>1</v>
      </c>
      <c r="CK14" s="11">
        <f t="shared" si="23"/>
        <v>1</v>
      </c>
      <c r="CL14" s="11">
        <f t="shared" si="24"/>
        <v>1</v>
      </c>
      <c r="CM14" s="11">
        <f t="shared" si="25"/>
        <v>0</v>
      </c>
      <c r="CN14" s="11">
        <f t="shared" si="26"/>
        <v>0</v>
      </c>
      <c r="CO14" s="11">
        <f t="shared" si="27"/>
        <v>1</v>
      </c>
      <c r="CP14" s="11">
        <f t="shared" si="28"/>
        <v>1</v>
      </c>
      <c r="CQ14" s="11">
        <f t="shared" si="29"/>
        <v>1</v>
      </c>
    </row>
    <row r="15" spans="1:95" ht="12.75">
      <c r="A15" s="49" t="s">
        <v>42</v>
      </c>
      <c r="B15" s="50" t="s">
        <v>48</v>
      </c>
      <c r="C15" s="51" t="s">
        <v>30</v>
      </c>
      <c r="D15" s="28" t="s">
        <v>16</v>
      </c>
      <c r="E15" s="28" t="s">
        <v>16</v>
      </c>
      <c r="F15" s="28" t="s">
        <v>16</v>
      </c>
      <c r="G15" s="28" t="s">
        <v>16</v>
      </c>
      <c r="H15" s="28" t="s">
        <v>16</v>
      </c>
      <c r="I15" s="28" t="s">
        <v>16</v>
      </c>
      <c r="J15" s="28" t="s">
        <v>16</v>
      </c>
      <c r="K15" s="28" t="s">
        <v>16</v>
      </c>
      <c r="L15" s="28" t="s">
        <v>16</v>
      </c>
      <c r="M15" s="28" t="s">
        <v>16</v>
      </c>
      <c r="N15" s="28" t="s">
        <v>16</v>
      </c>
      <c r="O15" s="28" t="s">
        <v>16</v>
      </c>
      <c r="P15" s="28" t="s">
        <v>16</v>
      </c>
      <c r="Q15" s="28" t="s">
        <v>16</v>
      </c>
      <c r="R15" s="29">
        <v>0</v>
      </c>
      <c r="S15" s="30">
        <v>76.48</v>
      </c>
      <c r="T15" s="31" t="s">
        <v>32</v>
      </c>
      <c r="U15" s="29">
        <v>12</v>
      </c>
      <c r="V15" s="30">
        <v>64.34</v>
      </c>
      <c r="W15" s="31" t="s">
        <v>37</v>
      </c>
      <c r="X15" s="32">
        <f>R15+U15</f>
        <v>12</v>
      </c>
      <c r="Y15" s="17" t="s">
        <v>16</v>
      </c>
      <c r="Z15" s="17" t="s">
        <v>16</v>
      </c>
      <c r="AA15" s="17" t="s">
        <v>16</v>
      </c>
      <c r="AB15" s="17" t="s">
        <v>16</v>
      </c>
      <c r="AC15" s="17" t="s">
        <v>16</v>
      </c>
      <c r="AD15" s="17" t="s">
        <v>16</v>
      </c>
      <c r="AE15" s="17" t="s">
        <v>16</v>
      </c>
      <c r="AF15" s="33">
        <v>8</v>
      </c>
      <c r="AG15" s="34">
        <v>83.81</v>
      </c>
      <c r="AH15" s="33">
        <v>23</v>
      </c>
      <c r="AI15" s="18">
        <v>4</v>
      </c>
      <c r="AJ15" s="18">
        <v>73.49</v>
      </c>
      <c r="AK15" s="18">
        <v>10</v>
      </c>
      <c r="AL15" s="32">
        <f t="shared" si="0"/>
        <v>12</v>
      </c>
      <c r="AM15" s="18">
        <v>0</v>
      </c>
      <c r="AN15" s="18">
        <v>71.55</v>
      </c>
      <c r="AO15" s="18">
        <v>5</v>
      </c>
      <c r="AP15" s="18">
        <v>0</v>
      </c>
      <c r="AQ15" s="19" t="s">
        <v>15</v>
      </c>
      <c r="AR15" s="18">
        <v>2</v>
      </c>
      <c r="AS15" s="32">
        <f t="shared" si="30"/>
        <v>0</v>
      </c>
      <c r="AT15" s="17" t="s">
        <v>16</v>
      </c>
      <c r="AU15" s="17" t="s">
        <v>16</v>
      </c>
      <c r="AV15" s="17" t="s">
        <v>16</v>
      </c>
      <c r="AW15" s="17" t="s">
        <v>16</v>
      </c>
      <c r="AX15" s="17" t="s">
        <v>16</v>
      </c>
      <c r="AY15" s="17" t="s">
        <v>16</v>
      </c>
      <c r="AZ15" s="17" t="s">
        <v>16</v>
      </c>
      <c r="BA15" s="59">
        <v>0</v>
      </c>
      <c r="BB15" s="59">
        <v>8</v>
      </c>
      <c r="BC15" s="59">
        <v>4</v>
      </c>
      <c r="BD15" s="59">
        <v>14</v>
      </c>
      <c r="BE15" s="59">
        <v>8</v>
      </c>
      <c r="BF15" s="59">
        <f t="shared" si="1"/>
        <v>20</v>
      </c>
      <c r="BG15" s="18">
        <v>4</v>
      </c>
      <c r="BH15" s="19">
        <v>57.44</v>
      </c>
      <c r="BI15" s="18">
        <v>13</v>
      </c>
      <c r="BJ15" s="18">
        <v>5</v>
      </c>
      <c r="BK15" s="19">
        <v>77.63</v>
      </c>
      <c r="BL15" s="18">
        <v>11</v>
      </c>
      <c r="BM15" s="32">
        <f t="shared" si="2"/>
        <v>9</v>
      </c>
      <c r="BN15" s="35">
        <f t="shared" si="3"/>
        <v>29</v>
      </c>
      <c r="BO15" s="36">
        <v>8</v>
      </c>
      <c r="BQ15" s="12">
        <f t="shared" si="4"/>
        <v>0</v>
      </c>
      <c r="BR15" s="12" t="str">
        <f t="shared" si="5"/>
        <v>np</v>
      </c>
      <c r="BS15" s="11" t="str">
        <f t="shared" si="6"/>
        <v>np</v>
      </c>
      <c r="BT15" s="11">
        <f t="shared" si="7"/>
        <v>12</v>
      </c>
      <c r="BU15" s="11" t="str">
        <f t="shared" si="8"/>
        <v>np</v>
      </c>
      <c r="BV15" s="11">
        <f t="shared" si="9"/>
        <v>12</v>
      </c>
      <c r="BW15" s="11">
        <f t="shared" si="10"/>
        <v>0</v>
      </c>
      <c r="BX15" s="11" t="str">
        <f t="shared" si="11"/>
        <v>np</v>
      </c>
      <c r="BY15" s="12">
        <f t="shared" si="12"/>
        <v>24</v>
      </c>
      <c r="BZ15" s="11">
        <f>SUM(CA15:CQ15)</f>
        <v>9</v>
      </c>
      <c r="CA15" s="11">
        <f t="shared" si="13"/>
        <v>0</v>
      </c>
      <c r="CB15" s="11">
        <f t="shared" si="14"/>
        <v>0</v>
      </c>
      <c r="CC15" s="11">
        <f t="shared" si="15"/>
        <v>0</v>
      </c>
      <c r="CD15" s="11">
        <f t="shared" si="16"/>
        <v>0</v>
      </c>
      <c r="CE15" s="11">
        <f t="shared" si="17"/>
        <v>1</v>
      </c>
      <c r="CF15" s="11">
        <f t="shared" si="18"/>
        <v>1</v>
      </c>
      <c r="CG15" s="11">
        <f t="shared" si="19"/>
        <v>0</v>
      </c>
      <c r="CH15" s="11">
        <f t="shared" si="20"/>
        <v>0</v>
      </c>
      <c r="CI15" s="11">
        <f t="shared" si="21"/>
        <v>1</v>
      </c>
      <c r="CJ15" s="11">
        <f t="shared" si="22"/>
        <v>1</v>
      </c>
      <c r="CK15" s="11">
        <f t="shared" si="23"/>
        <v>1</v>
      </c>
      <c r="CL15" s="11">
        <f t="shared" si="24"/>
        <v>1</v>
      </c>
      <c r="CM15" s="11">
        <f t="shared" si="25"/>
        <v>0</v>
      </c>
      <c r="CN15" s="11">
        <f t="shared" si="26"/>
        <v>0</v>
      </c>
      <c r="CO15" s="11">
        <f t="shared" si="27"/>
        <v>1</v>
      </c>
      <c r="CP15" s="11">
        <f t="shared" si="28"/>
        <v>1</v>
      </c>
      <c r="CQ15" s="11">
        <f t="shared" si="29"/>
        <v>1</v>
      </c>
    </row>
    <row r="16" spans="1:95" ht="12.75">
      <c r="A16" s="49" t="s">
        <v>43</v>
      </c>
      <c r="B16" s="50" t="s">
        <v>49</v>
      </c>
      <c r="C16" s="51" t="s">
        <v>31</v>
      </c>
      <c r="D16" s="28" t="s">
        <v>16</v>
      </c>
      <c r="E16" s="28" t="s">
        <v>16</v>
      </c>
      <c r="F16" s="28" t="s">
        <v>16</v>
      </c>
      <c r="G16" s="28" t="s">
        <v>16</v>
      </c>
      <c r="H16" s="28" t="s">
        <v>16</v>
      </c>
      <c r="I16" s="28" t="s">
        <v>16</v>
      </c>
      <c r="J16" s="28" t="s">
        <v>16</v>
      </c>
      <c r="K16" s="28" t="s">
        <v>16</v>
      </c>
      <c r="L16" s="28" t="s">
        <v>16</v>
      </c>
      <c r="M16" s="28" t="s">
        <v>16</v>
      </c>
      <c r="N16" s="28" t="s">
        <v>16</v>
      </c>
      <c r="O16" s="28" t="s">
        <v>16</v>
      </c>
      <c r="P16" s="28" t="s">
        <v>16</v>
      </c>
      <c r="Q16" s="28" t="s">
        <v>16</v>
      </c>
      <c r="R16" s="29">
        <v>0</v>
      </c>
      <c r="S16" s="30">
        <v>78.12</v>
      </c>
      <c r="T16" s="31" t="s">
        <v>33</v>
      </c>
      <c r="U16" s="29">
        <v>8</v>
      </c>
      <c r="V16" s="30">
        <v>69.63</v>
      </c>
      <c r="W16" s="31" t="s">
        <v>35</v>
      </c>
      <c r="X16" s="32">
        <f>R16+U16</f>
        <v>8</v>
      </c>
      <c r="Y16" s="17" t="s">
        <v>16</v>
      </c>
      <c r="Z16" s="17" t="s">
        <v>16</v>
      </c>
      <c r="AA16" s="17" t="s">
        <v>16</v>
      </c>
      <c r="AB16" s="17" t="s">
        <v>16</v>
      </c>
      <c r="AC16" s="17" t="s">
        <v>16</v>
      </c>
      <c r="AD16" s="17" t="s">
        <v>16</v>
      </c>
      <c r="AE16" s="17" t="s">
        <v>16</v>
      </c>
      <c r="AF16" s="18">
        <v>0</v>
      </c>
      <c r="AG16" s="19">
        <v>75.77</v>
      </c>
      <c r="AH16" s="18">
        <v>4</v>
      </c>
      <c r="AI16" s="18">
        <v>5</v>
      </c>
      <c r="AJ16" s="18">
        <v>78.42</v>
      </c>
      <c r="AK16" s="18">
        <v>14</v>
      </c>
      <c r="AL16" s="32">
        <f t="shared" si="0"/>
        <v>5</v>
      </c>
      <c r="AM16" s="18">
        <v>7</v>
      </c>
      <c r="AN16" s="18">
        <v>83.01</v>
      </c>
      <c r="AO16" s="18">
        <v>15</v>
      </c>
      <c r="AP16" s="18">
        <v>8</v>
      </c>
      <c r="AQ16" s="19">
        <v>79.9</v>
      </c>
      <c r="AR16" s="18">
        <v>8</v>
      </c>
      <c r="AS16" s="32">
        <f t="shared" si="30"/>
        <v>15</v>
      </c>
      <c r="AT16" s="17" t="s">
        <v>16</v>
      </c>
      <c r="AU16" s="17" t="s">
        <v>16</v>
      </c>
      <c r="AV16" s="17" t="s">
        <v>16</v>
      </c>
      <c r="AW16" s="17" t="s">
        <v>16</v>
      </c>
      <c r="AX16" s="17" t="s">
        <v>16</v>
      </c>
      <c r="AY16" s="17" t="s">
        <v>16</v>
      </c>
      <c r="AZ16" s="17" t="s">
        <v>16</v>
      </c>
      <c r="BA16" s="59">
        <v>5</v>
      </c>
      <c r="BB16" s="59">
        <v>9</v>
      </c>
      <c r="BC16" s="59">
        <v>8</v>
      </c>
      <c r="BD16" s="59">
        <v>9</v>
      </c>
      <c r="BE16" s="59">
        <v>8</v>
      </c>
      <c r="BF16" s="59">
        <f t="shared" si="1"/>
        <v>30</v>
      </c>
      <c r="BG16" s="18">
        <v>0</v>
      </c>
      <c r="BH16" s="19">
        <v>65.98</v>
      </c>
      <c r="BI16" s="18">
        <v>10</v>
      </c>
      <c r="BJ16" s="18">
        <v>0</v>
      </c>
      <c r="BK16" s="19" t="s">
        <v>15</v>
      </c>
      <c r="BL16" s="18">
        <v>4</v>
      </c>
      <c r="BM16" s="32">
        <f t="shared" si="2"/>
        <v>0</v>
      </c>
      <c r="BN16" s="35">
        <f t="shared" si="3"/>
        <v>35</v>
      </c>
      <c r="BO16" s="36">
        <v>9</v>
      </c>
      <c r="BQ16" s="12">
        <f t="shared" si="4"/>
        <v>5</v>
      </c>
      <c r="BR16" s="12" t="str">
        <f t="shared" si="5"/>
        <v>np</v>
      </c>
      <c r="BS16" s="11" t="str">
        <f t="shared" si="6"/>
        <v>np</v>
      </c>
      <c r="BT16" s="11">
        <f t="shared" si="7"/>
        <v>8</v>
      </c>
      <c r="BU16" s="11" t="str">
        <f t="shared" si="8"/>
        <v>np</v>
      </c>
      <c r="BV16" s="11">
        <f t="shared" si="9"/>
        <v>5</v>
      </c>
      <c r="BW16" s="11">
        <f t="shared" si="10"/>
        <v>15</v>
      </c>
      <c r="BX16" s="11" t="str">
        <f t="shared" si="11"/>
        <v>np</v>
      </c>
      <c r="BY16" s="12">
        <f t="shared" si="12"/>
        <v>28</v>
      </c>
      <c r="BZ16" s="11">
        <f>SUM(CA16:CQ16)</f>
        <v>9</v>
      </c>
      <c r="CA16" s="11">
        <f t="shared" si="13"/>
        <v>0</v>
      </c>
      <c r="CB16" s="11">
        <f t="shared" si="14"/>
        <v>0</v>
      </c>
      <c r="CC16" s="11">
        <f t="shared" si="15"/>
        <v>0</v>
      </c>
      <c r="CD16" s="11">
        <f t="shared" si="16"/>
        <v>0</v>
      </c>
      <c r="CE16" s="11">
        <f t="shared" si="17"/>
        <v>1</v>
      </c>
      <c r="CF16" s="11">
        <f t="shared" si="18"/>
        <v>1</v>
      </c>
      <c r="CG16" s="11">
        <f t="shared" si="19"/>
        <v>0</v>
      </c>
      <c r="CH16" s="11">
        <f t="shared" si="20"/>
        <v>0</v>
      </c>
      <c r="CI16" s="11">
        <f t="shared" si="21"/>
        <v>1</v>
      </c>
      <c r="CJ16" s="11">
        <f t="shared" si="22"/>
        <v>1</v>
      </c>
      <c r="CK16" s="11">
        <f t="shared" si="23"/>
        <v>1</v>
      </c>
      <c r="CL16" s="11">
        <f t="shared" si="24"/>
        <v>1</v>
      </c>
      <c r="CM16" s="11">
        <f t="shared" si="25"/>
        <v>0</v>
      </c>
      <c r="CN16" s="11">
        <f t="shared" si="26"/>
        <v>0</v>
      </c>
      <c r="CO16" s="11">
        <f t="shared" si="27"/>
        <v>1</v>
      </c>
      <c r="CP16" s="11">
        <f t="shared" si="28"/>
        <v>1</v>
      </c>
      <c r="CQ16" s="11">
        <f t="shared" si="29"/>
        <v>1</v>
      </c>
    </row>
    <row r="17" spans="1:95" ht="12.75">
      <c r="A17" s="26" t="s">
        <v>56</v>
      </c>
      <c r="B17" s="27" t="s">
        <v>51</v>
      </c>
      <c r="C17" s="27" t="s">
        <v>30</v>
      </c>
      <c r="D17" s="28" t="s">
        <v>16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28" t="s">
        <v>16</v>
      </c>
      <c r="K17" s="28" t="s">
        <v>16</v>
      </c>
      <c r="L17" s="28" t="s">
        <v>16</v>
      </c>
      <c r="M17" s="28" t="s">
        <v>16</v>
      </c>
      <c r="N17" s="28" t="s">
        <v>16</v>
      </c>
      <c r="O17" s="28" t="s">
        <v>16</v>
      </c>
      <c r="P17" s="28" t="s">
        <v>16</v>
      </c>
      <c r="Q17" s="28" t="s">
        <v>16</v>
      </c>
      <c r="R17" s="29">
        <v>12</v>
      </c>
      <c r="S17" s="30">
        <v>78.76</v>
      </c>
      <c r="T17" s="31" t="s">
        <v>39</v>
      </c>
      <c r="U17" s="30" t="s">
        <v>6</v>
      </c>
      <c r="V17" s="30" t="s">
        <v>40</v>
      </c>
      <c r="W17" s="30" t="s">
        <v>6</v>
      </c>
      <c r="X17" s="32" t="s">
        <v>6</v>
      </c>
      <c r="Y17" s="17" t="s">
        <v>16</v>
      </c>
      <c r="Z17" s="17" t="s">
        <v>16</v>
      </c>
      <c r="AA17" s="17" t="s">
        <v>16</v>
      </c>
      <c r="AB17" s="17" t="s">
        <v>16</v>
      </c>
      <c r="AC17" s="17" t="s">
        <v>16</v>
      </c>
      <c r="AD17" s="17" t="s">
        <v>16</v>
      </c>
      <c r="AE17" s="17" t="s">
        <v>16</v>
      </c>
      <c r="AF17" s="33">
        <v>12</v>
      </c>
      <c r="AG17" s="34">
        <v>79.15</v>
      </c>
      <c r="AH17" s="33">
        <v>27</v>
      </c>
      <c r="AI17" s="18">
        <v>1</v>
      </c>
      <c r="AJ17" s="18">
        <v>80.04</v>
      </c>
      <c r="AK17" s="18">
        <v>7</v>
      </c>
      <c r="AL17" s="32">
        <f t="shared" si="0"/>
        <v>13</v>
      </c>
      <c r="AM17" s="18">
        <v>5</v>
      </c>
      <c r="AN17" s="18">
        <v>76.91</v>
      </c>
      <c r="AO17" s="18">
        <v>13</v>
      </c>
      <c r="AP17" s="18">
        <v>20</v>
      </c>
      <c r="AQ17" s="19">
        <v>84.67</v>
      </c>
      <c r="AR17" s="18">
        <v>17</v>
      </c>
      <c r="AS17" s="32">
        <f t="shared" si="30"/>
        <v>25</v>
      </c>
      <c r="AT17" s="17" t="s">
        <v>16</v>
      </c>
      <c r="AU17" s="17" t="s">
        <v>16</v>
      </c>
      <c r="AV17" s="17" t="s">
        <v>16</v>
      </c>
      <c r="AW17" s="17" t="s">
        <v>16</v>
      </c>
      <c r="AX17" s="17" t="s">
        <v>16</v>
      </c>
      <c r="AY17" s="17" t="s">
        <v>16</v>
      </c>
      <c r="AZ17" s="17" t="s">
        <v>16</v>
      </c>
      <c r="BA17" s="59">
        <v>4</v>
      </c>
      <c r="BB17" s="59">
        <v>6</v>
      </c>
      <c r="BC17" s="59">
        <v>16</v>
      </c>
      <c r="BD17" s="59">
        <v>6</v>
      </c>
      <c r="BE17" s="59">
        <v>9</v>
      </c>
      <c r="BF17" s="59">
        <f t="shared" si="1"/>
        <v>25</v>
      </c>
      <c r="BG17" s="18">
        <v>0</v>
      </c>
      <c r="BH17" s="19">
        <v>62.53</v>
      </c>
      <c r="BI17" s="18">
        <v>6</v>
      </c>
      <c r="BJ17" s="18">
        <v>8</v>
      </c>
      <c r="BK17" s="19">
        <v>69.35</v>
      </c>
      <c r="BL17" s="18">
        <v>14</v>
      </c>
      <c r="BM17" s="32">
        <f t="shared" si="2"/>
        <v>8</v>
      </c>
      <c r="BN17" s="35">
        <f t="shared" si="3"/>
        <v>46</v>
      </c>
      <c r="BO17" s="36">
        <v>10</v>
      </c>
      <c r="BQ17" s="12">
        <f t="shared" si="4"/>
        <v>13</v>
      </c>
      <c r="BR17" s="12" t="str">
        <f t="shared" si="5"/>
        <v>np</v>
      </c>
      <c r="BS17" s="11" t="str">
        <f t="shared" si="6"/>
        <v>np</v>
      </c>
      <c r="BT17" s="11" t="str">
        <f t="shared" si="7"/>
        <v>ELIM.</v>
      </c>
      <c r="BU17" s="11" t="str">
        <f t="shared" si="8"/>
        <v>np</v>
      </c>
      <c r="BV17" s="11">
        <f t="shared" si="9"/>
        <v>13</v>
      </c>
      <c r="BW17" s="11">
        <f t="shared" si="10"/>
        <v>25</v>
      </c>
      <c r="BX17" s="11" t="str">
        <f t="shared" si="11"/>
        <v>np</v>
      </c>
      <c r="BY17" s="12">
        <f t="shared" si="12"/>
        <v>38</v>
      </c>
      <c r="BZ17" s="11">
        <f>SUM(CA17:CL17)</f>
        <v>6</v>
      </c>
      <c r="CA17" s="11">
        <f t="shared" si="13"/>
        <v>0</v>
      </c>
      <c r="CB17" s="11">
        <f t="shared" si="14"/>
        <v>0</v>
      </c>
      <c r="CC17" s="11">
        <f t="shared" si="15"/>
        <v>0</v>
      </c>
      <c r="CD17" s="11">
        <f t="shared" si="16"/>
        <v>0</v>
      </c>
      <c r="CE17" s="11">
        <f t="shared" si="17"/>
        <v>1</v>
      </c>
      <c r="CF17" s="11">
        <f t="shared" si="18"/>
        <v>1</v>
      </c>
      <c r="CG17" s="11">
        <f t="shared" si="19"/>
        <v>0</v>
      </c>
      <c r="CH17" s="11">
        <f t="shared" si="20"/>
        <v>0</v>
      </c>
      <c r="CI17" s="11">
        <f t="shared" si="21"/>
        <v>1</v>
      </c>
      <c r="CJ17" s="11">
        <f t="shared" si="22"/>
        <v>1</v>
      </c>
      <c r="CK17" s="11">
        <f t="shared" si="23"/>
        <v>1</v>
      </c>
      <c r="CL17" s="11">
        <f t="shared" si="24"/>
        <v>1</v>
      </c>
      <c r="CM17" s="11">
        <f t="shared" si="25"/>
        <v>0</v>
      </c>
      <c r="CN17" s="11">
        <f t="shared" si="26"/>
        <v>0</v>
      </c>
      <c r="CO17" s="11">
        <f t="shared" si="27"/>
        <v>1</v>
      </c>
      <c r="CP17" s="11">
        <f t="shared" si="28"/>
        <v>1</v>
      </c>
      <c r="CQ17" s="11">
        <f t="shared" si="29"/>
        <v>1</v>
      </c>
    </row>
    <row r="18" spans="1:95" ht="12.75">
      <c r="A18" s="38" t="s">
        <v>64</v>
      </c>
      <c r="B18" s="27" t="s">
        <v>59</v>
      </c>
      <c r="C18" s="27" t="s">
        <v>52</v>
      </c>
      <c r="D18" s="28" t="s">
        <v>16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28" t="s">
        <v>16</v>
      </c>
      <c r="L18" s="28" t="s">
        <v>16</v>
      </c>
      <c r="M18" s="28" t="s">
        <v>16</v>
      </c>
      <c r="N18" s="28" t="s">
        <v>16</v>
      </c>
      <c r="O18" s="28" t="s">
        <v>16</v>
      </c>
      <c r="P18" s="28" t="s">
        <v>16</v>
      </c>
      <c r="Q18" s="28" t="s">
        <v>16</v>
      </c>
      <c r="R18" s="17" t="s">
        <v>16</v>
      </c>
      <c r="S18" s="17" t="s">
        <v>16</v>
      </c>
      <c r="T18" s="17" t="s">
        <v>16</v>
      </c>
      <c r="U18" s="17" t="s">
        <v>16</v>
      </c>
      <c r="V18" s="17" t="s">
        <v>16</v>
      </c>
      <c r="W18" s="17" t="s">
        <v>16</v>
      </c>
      <c r="X18" s="17" t="s">
        <v>16</v>
      </c>
      <c r="Y18" s="17" t="s">
        <v>16</v>
      </c>
      <c r="Z18" s="17" t="s">
        <v>16</v>
      </c>
      <c r="AA18" s="17" t="s">
        <v>16</v>
      </c>
      <c r="AB18" s="17" t="s">
        <v>16</v>
      </c>
      <c r="AC18" s="17" t="s">
        <v>16</v>
      </c>
      <c r="AD18" s="17" t="s">
        <v>16</v>
      </c>
      <c r="AE18" s="17" t="s">
        <v>16</v>
      </c>
      <c r="AF18" s="18">
        <v>4</v>
      </c>
      <c r="AG18" s="19">
        <v>69.34</v>
      </c>
      <c r="AH18" s="18">
        <v>8</v>
      </c>
      <c r="AI18" s="18">
        <v>4</v>
      </c>
      <c r="AJ18" s="18">
        <v>73.2</v>
      </c>
      <c r="AK18" s="18">
        <v>9</v>
      </c>
      <c r="AL18" s="32">
        <f t="shared" si="0"/>
        <v>8</v>
      </c>
      <c r="AM18" s="17" t="s">
        <v>16</v>
      </c>
      <c r="AN18" s="17" t="s">
        <v>16</v>
      </c>
      <c r="AO18" s="17" t="s">
        <v>16</v>
      </c>
      <c r="AP18" s="17" t="s">
        <v>16</v>
      </c>
      <c r="AQ18" s="17" t="s">
        <v>16</v>
      </c>
      <c r="AR18" s="17" t="s">
        <v>16</v>
      </c>
      <c r="AS18" s="17" t="s">
        <v>16</v>
      </c>
      <c r="AT18" s="17" t="s">
        <v>16</v>
      </c>
      <c r="AU18" s="17" t="s">
        <v>16</v>
      </c>
      <c r="AV18" s="17" t="s">
        <v>16</v>
      </c>
      <c r="AW18" s="17" t="s">
        <v>16</v>
      </c>
      <c r="AX18" s="17" t="s">
        <v>16</v>
      </c>
      <c r="AY18" s="17" t="s">
        <v>16</v>
      </c>
      <c r="AZ18" s="17" t="s">
        <v>16</v>
      </c>
      <c r="BA18" s="59">
        <v>5</v>
      </c>
      <c r="BB18" s="59">
        <v>9</v>
      </c>
      <c r="BC18" s="59">
        <v>8</v>
      </c>
      <c r="BD18" s="59">
        <v>9</v>
      </c>
      <c r="BE18" s="59">
        <v>8</v>
      </c>
      <c r="BF18" s="59">
        <f t="shared" si="1"/>
        <v>30</v>
      </c>
      <c r="BG18" s="18">
        <v>4</v>
      </c>
      <c r="BH18" s="19">
        <v>57.31</v>
      </c>
      <c r="BI18" s="18">
        <v>12</v>
      </c>
      <c r="BJ18" s="18">
        <v>7</v>
      </c>
      <c r="BK18" s="19">
        <v>84.42</v>
      </c>
      <c r="BL18" s="18">
        <v>12</v>
      </c>
      <c r="BM18" s="32">
        <f t="shared" si="2"/>
        <v>11</v>
      </c>
      <c r="BN18" s="35">
        <f t="shared" si="3"/>
        <v>49</v>
      </c>
      <c r="BO18" s="36">
        <v>11</v>
      </c>
      <c r="BQ18" s="12">
        <f t="shared" si="4"/>
        <v>8</v>
      </c>
      <c r="BR18" s="12" t="str">
        <f t="shared" si="5"/>
        <v>np</v>
      </c>
      <c r="BS18" s="11" t="str">
        <f t="shared" si="6"/>
        <v>np</v>
      </c>
      <c r="BT18" s="11" t="str">
        <f t="shared" si="7"/>
        <v>np</v>
      </c>
      <c r="BU18" s="11" t="str">
        <f t="shared" si="8"/>
        <v>np</v>
      </c>
      <c r="BV18" s="11">
        <f t="shared" si="9"/>
        <v>8</v>
      </c>
      <c r="BW18" s="11" t="str">
        <f t="shared" si="10"/>
        <v>np</v>
      </c>
      <c r="BX18" s="11" t="str">
        <f t="shared" si="11"/>
        <v>np</v>
      </c>
      <c r="BY18" s="12">
        <f t="shared" si="12"/>
        <v>8</v>
      </c>
      <c r="BZ18" s="11">
        <f>SUM(CA18:CQ18)</f>
        <v>5</v>
      </c>
      <c r="CA18" s="11">
        <f t="shared" si="13"/>
        <v>0</v>
      </c>
      <c r="CB18" s="11">
        <f t="shared" si="14"/>
        <v>0</v>
      </c>
      <c r="CC18" s="11">
        <f t="shared" si="15"/>
        <v>0</v>
      </c>
      <c r="CD18" s="11">
        <f t="shared" si="16"/>
        <v>0</v>
      </c>
      <c r="CE18" s="11">
        <f t="shared" si="17"/>
        <v>0</v>
      </c>
      <c r="CF18" s="11">
        <f t="shared" si="18"/>
        <v>0</v>
      </c>
      <c r="CG18" s="11">
        <f t="shared" si="19"/>
        <v>0</v>
      </c>
      <c r="CH18" s="11">
        <f t="shared" si="20"/>
        <v>0</v>
      </c>
      <c r="CI18" s="11">
        <f t="shared" si="21"/>
        <v>1</v>
      </c>
      <c r="CJ18" s="11">
        <f t="shared" si="22"/>
        <v>1</v>
      </c>
      <c r="CK18" s="11">
        <f t="shared" si="23"/>
        <v>0</v>
      </c>
      <c r="CL18" s="11">
        <f t="shared" si="24"/>
        <v>0</v>
      </c>
      <c r="CM18" s="11">
        <f t="shared" si="25"/>
        <v>0</v>
      </c>
      <c r="CN18" s="11">
        <f t="shared" si="26"/>
        <v>0</v>
      </c>
      <c r="CO18" s="11">
        <f t="shared" si="27"/>
        <v>1</v>
      </c>
      <c r="CP18" s="11">
        <f t="shared" si="28"/>
        <v>1</v>
      </c>
      <c r="CQ18" s="11">
        <f t="shared" si="29"/>
        <v>1</v>
      </c>
    </row>
    <row r="19" spans="1:95" ht="12.75">
      <c r="A19" s="39" t="s">
        <v>26</v>
      </c>
      <c r="B19" s="40" t="s">
        <v>65</v>
      </c>
      <c r="C19" s="40" t="s">
        <v>27</v>
      </c>
      <c r="D19" s="41" t="s">
        <v>16</v>
      </c>
      <c r="E19" s="41" t="s">
        <v>16</v>
      </c>
      <c r="F19" s="41" t="s">
        <v>16</v>
      </c>
      <c r="G19" s="41" t="s">
        <v>16</v>
      </c>
      <c r="H19" s="41" t="s">
        <v>16</v>
      </c>
      <c r="I19" s="41" t="s">
        <v>16</v>
      </c>
      <c r="J19" s="41" t="s">
        <v>16</v>
      </c>
      <c r="K19" s="41" t="s">
        <v>16</v>
      </c>
      <c r="L19" s="41" t="s">
        <v>16</v>
      </c>
      <c r="M19" s="41" t="s">
        <v>16</v>
      </c>
      <c r="N19" s="41" t="s">
        <v>16</v>
      </c>
      <c r="O19" s="41" t="s">
        <v>16</v>
      </c>
      <c r="P19" s="41" t="s">
        <v>16</v>
      </c>
      <c r="Q19" s="41" t="s">
        <v>16</v>
      </c>
      <c r="R19" s="42" t="s">
        <v>16</v>
      </c>
      <c r="S19" s="42" t="s">
        <v>16</v>
      </c>
      <c r="T19" s="42" t="s">
        <v>16</v>
      </c>
      <c r="U19" s="42" t="s">
        <v>16</v>
      </c>
      <c r="V19" s="42" t="s">
        <v>16</v>
      </c>
      <c r="W19" s="42" t="s">
        <v>16</v>
      </c>
      <c r="X19" s="42" t="s">
        <v>16</v>
      </c>
      <c r="Y19" s="42" t="s">
        <v>16</v>
      </c>
      <c r="Z19" s="42" t="s">
        <v>16</v>
      </c>
      <c r="AA19" s="42" t="s">
        <v>16</v>
      </c>
      <c r="AB19" s="42" t="s">
        <v>16</v>
      </c>
      <c r="AC19" s="42" t="s">
        <v>16</v>
      </c>
      <c r="AD19" s="42" t="s">
        <v>16</v>
      </c>
      <c r="AE19" s="42" t="s">
        <v>16</v>
      </c>
      <c r="AF19" s="42" t="s">
        <v>16</v>
      </c>
      <c r="AG19" s="42" t="s">
        <v>16</v>
      </c>
      <c r="AH19" s="42" t="s">
        <v>16</v>
      </c>
      <c r="AI19" s="42" t="s">
        <v>16</v>
      </c>
      <c r="AJ19" s="42" t="s">
        <v>16</v>
      </c>
      <c r="AK19" s="42" t="s">
        <v>16</v>
      </c>
      <c r="AL19" s="42" t="s">
        <v>16</v>
      </c>
      <c r="AM19" s="43">
        <v>4</v>
      </c>
      <c r="AN19" s="43">
        <v>72.55</v>
      </c>
      <c r="AO19" s="43">
        <v>12</v>
      </c>
      <c r="AP19" s="43">
        <v>8</v>
      </c>
      <c r="AQ19" s="44">
        <v>85.55</v>
      </c>
      <c r="AR19" s="43">
        <v>11</v>
      </c>
      <c r="AS19" s="45">
        <f>AM19+AP19</f>
        <v>12</v>
      </c>
      <c r="AT19" s="42" t="s">
        <v>16</v>
      </c>
      <c r="AU19" s="42" t="s">
        <v>16</v>
      </c>
      <c r="AV19" s="42" t="s">
        <v>16</v>
      </c>
      <c r="AW19" s="42" t="s">
        <v>16</v>
      </c>
      <c r="AX19" s="42" t="s">
        <v>16</v>
      </c>
      <c r="AY19" s="42" t="s">
        <v>16</v>
      </c>
      <c r="AZ19" s="42" t="s">
        <v>16</v>
      </c>
      <c r="BA19" s="60">
        <v>5</v>
      </c>
      <c r="BB19" s="60">
        <v>9</v>
      </c>
      <c r="BC19" s="60">
        <v>9</v>
      </c>
      <c r="BD19" s="60">
        <v>4</v>
      </c>
      <c r="BE19" s="60">
        <v>13</v>
      </c>
      <c r="BF19" s="60">
        <f t="shared" si="1"/>
        <v>27</v>
      </c>
      <c r="BG19" s="43">
        <v>8</v>
      </c>
      <c r="BH19" s="44">
        <v>60.23</v>
      </c>
      <c r="BI19" s="43">
        <v>16</v>
      </c>
      <c r="BJ19" s="43">
        <v>8</v>
      </c>
      <c r="BK19" s="44">
        <v>67.79</v>
      </c>
      <c r="BL19" s="43">
        <v>13</v>
      </c>
      <c r="BM19" s="45">
        <f t="shared" si="2"/>
        <v>16</v>
      </c>
      <c r="BN19" s="46">
        <f t="shared" si="3"/>
        <v>55</v>
      </c>
      <c r="BO19" s="47">
        <v>12</v>
      </c>
      <c r="BQ19" s="12">
        <f t="shared" si="4"/>
        <v>12</v>
      </c>
      <c r="BR19" s="12" t="str">
        <f t="shared" si="5"/>
        <v>np</v>
      </c>
      <c r="BS19" s="11" t="str">
        <f t="shared" si="6"/>
        <v>np</v>
      </c>
      <c r="BT19" s="11" t="str">
        <f t="shared" si="7"/>
        <v>np</v>
      </c>
      <c r="BU19" s="11" t="str">
        <f t="shared" si="8"/>
        <v>np</v>
      </c>
      <c r="BV19" s="11" t="str">
        <f t="shared" si="9"/>
        <v>np</v>
      </c>
      <c r="BW19" s="11">
        <f t="shared" si="10"/>
        <v>12</v>
      </c>
      <c r="BX19" s="11" t="str">
        <f t="shared" si="11"/>
        <v>np</v>
      </c>
      <c r="BY19" s="12">
        <f t="shared" si="12"/>
        <v>12</v>
      </c>
      <c r="BZ19" s="11">
        <f>SUM(CA19:CQ19)</f>
        <v>5</v>
      </c>
      <c r="CA19" s="11">
        <f t="shared" si="13"/>
        <v>0</v>
      </c>
      <c r="CB19" s="11">
        <f t="shared" si="14"/>
        <v>0</v>
      </c>
      <c r="CC19" s="11">
        <f t="shared" si="15"/>
        <v>0</v>
      </c>
      <c r="CD19" s="11">
        <f t="shared" si="16"/>
        <v>0</v>
      </c>
      <c r="CE19" s="11">
        <f t="shared" si="17"/>
        <v>0</v>
      </c>
      <c r="CF19" s="11">
        <f t="shared" si="18"/>
        <v>0</v>
      </c>
      <c r="CG19" s="11">
        <f t="shared" si="19"/>
        <v>0</v>
      </c>
      <c r="CH19" s="11">
        <f t="shared" si="20"/>
        <v>0</v>
      </c>
      <c r="CI19" s="11">
        <f t="shared" si="21"/>
        <v>0</v>
      </c>
      <c r="CJ19" s="11">
        <f t="shared" si="22"/>
        <v>0</v>
      </c>
      <c r="CK19" s="11">
        <f t="shared" si="23"/>
        <v>1</v>
      </c>
      <c r="CL19" s="11">
        <f t="shared" si="24"/>
        <v>1</v>
      </c>
      <c r="CM19" s="11">
        <f t="shared" si="25"/>
        <v>0</v>
      </c>
      <c r="CN19" s="11">
        <f t="shared" si="26"/>
        <v>0</v>
      </c>
      <c r="CO19" s="11">
        <f t="shared" si="27"/>
        <v>1</v>
      </c>
      <c r="CP19" s="11">
        <f t="shared" si="28"/>
        <v>1</v>
      </c>
      <c r="CQ19" s="11">
        <f t="shared" si="29"/>
        <v>1</v>
      </c>
    </row>
    <row r="22" ht="12.75">
      <c r="BA22">
        <f>5+9+8+8</f>
        <v>30</v>
      </c>
    </row>
  </sheetData>
  <sheetProtection password="F47B" sheet="1" objects="1" scenarios="1"/>
  <mergeCells count="30">
    <mergeCell ref="BA5:BF5"/>
    <mergeCell ref="AT6:AV6"/>
    <mergeCell ref="AW6:AY6"/>
    <mergeCell ref="BB6:BC6"/>
    <mergeCell ref="BD6:BE6"/>
    <mergeCell ref="K5:Q5"/>
    <mergeCell ref="K6:M6"/>
    <mergeCell ref="N6:P6"/>
    <mergeCell ref="C5:C7"/>
    <mergeCell ref="D6:F6"/>
    <mergeCell ref="A5:A7"/>
    <mergeCell ref="B5:B7"/>
    <mergeCell ref="G6:I6"/>
    <mergeCell ref="D5:J5"/>
    <mergeCell ref="R5:X5"/>
    <mergeCell ref="R6:T6"/>
    <mergeCell ref="U6:W6"/>
    <mergeCell ref="Y5:AE5"/>
    <mergeCell ref="Y6:AA6"/>
    <mergeCell ref="AB6:AD6"/>
    <mergeCell ref="BG5:BM5"/>
    <mergeCell ref="BG6:BI6"/>
    <mergeCell ref="BJ6:BL6"/>
    <mergeCell ref="AF5:AL5"/>
    <mergeCell ref="AF6:AH6"/>
    <mergeCell ref="AI6:AK6"/>
    <mergeCell ref="AM5:AS5"/>
    <mergeCell ref="AM6:AO6"/>
    <mergeCell ref="AP6:AR6"/>
    <mergeCell ref="AT5:AZ5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Azambuja</cp:lastModifiedBy>
  <cp:lastPrinted>2010-10-21T21:30:38Z</cp:lastPrinted>
  <dcterms:created xsi:type="dcterms:W3CDTF">2007-03-28T18:39:20Z</dcterms:created>
  <dcterms:modified xsi:type="dcterms:W3CDTF">2010-10-21T21:37:32Z</dcterms:modified>
  <cp:category/>
  <cp:version/>
  <cp:contentType/>
  <cp:contentStatus/>
</cp:coreProperties>
</file>